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a\Downloads\"/>
    </mc:Choice>
  </mc:AlternateContent>
  <xr:revisionPtr revIDLastSave="0" documentId="13_ncr:1_{2F853105-F2FD-487A-8CF6-145C84EDD27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ts" sheetId="1" r:id="rId1"/>
    <sheet name="Week 20" sheetId="2" r:id="rId2"/>
    <sheet name="Week19" sheetId="27" r:id="rId3"/>
    <sheet name="Week 18" sheetId="20" r:id="rId4"/>
    <sheet name="Week 17" sheetId="18" r:id="rId5"/>
    <sheet name="Week 16" sheetId="17" r:id="rId6"/>
    <sheet name="Week 15" sheetId="16" r:id="rId7"/>
    <sheet name="Week 14" sheetId="15" r:id="rId8"/>
    <sheet name="Week 13" sheetId="25" r:id="rId9"/>
    <sheet name="Week 12" sheetId="13" r:id="rId10"/>
    <sheet name="Week 11" sheetId="12" r:id="rId11"/>
    <sheet name="Week 10" sheetId="11" r:id="rId12"/>
    <sheet name="Week 9" sheetId="10" r:id="rId13"/>
    <sheet name="Week 8" sheetId="9" r:id="rId14"/>
    <sheet name="Week 7" sheetId="8" r:id="rId15"/>
    <sheet name="Week 6" sheetId="7" r:id="rId16"/>
    <sheet name="Week 5" sheetId="6" r:id="rId17"/>
    <sheet name="Week 4" sheetId="5" r:id="rId18"/>
    <sheet name="Week  3" sheetId="19" r:id="rId19"/>
    <sheet name="Week 2" sheetId="3" r:id="rId20"/>
    <sheet name="Week - 1" sheetId="21" r:id="rId21"/>
    <sheet name="Spring Week 21" sheetId="4" r:id="rId22"/>
    <sheet name="999" sheetId="14" r:id="rId23"/>
    <sheet name="Sheet1" sheetId="26" r:id="rId24"/>
    <sheet name="Roster" sheetId="24" r:id="rId25"/>
  </sheets>
  <definedNames>
    <definedName name="_xlnm._FilterDatabase" localSheetId="0" hidden="1">Stats!$B$4:$B$36</definedName>
    <definedName name="_xlnm.Criteria" localSheetId="0">Stats!$B$4:$B$36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7" i="1"/>
  <c r="E8" i="1"/>
  <c r="E9" i="1"/>
  <c r="E10" i="1"/>
  <c r="E13" i="1"/>
  <c r="E14" i="1"/>
  <c r="E15" i="1"/>
  <c r="E18" i="1"/>
  <c r="E19" i="1"/>
  <c r="E21" i="1"/>
  <c r="E22" i="1"/>
  <c r="E23" i="1"/>
  <c r="E25" i="1"/>
  <c r="E27" i="1"/>
  <c r="E29" i="1"/>
  <c r="E30" i="1"/>
  <c r="E31" i="1"/>
  <c r="E36" i="1"/>
  <c r="Z67" i="1"/>
  <c r="AA67" i="1"/>
  <c r="D69" i="1"/>
  <c r="E5" i="1" s="1"/>
  <c r="D70" i="1"/>
  <c r="E6" i="1" s="1"/>
  <c r="D71" i="1"/>
  <c r="D72" i="1"/>
  <c r="D73" i="1"/>
  <c r="D74" i="1"/>
  <c r="D75" i="1"/>
  <c r="E11" i="1" s="1"/>
  <c r="D76" i="1"/>
  <c r="E12" i="1" s="1"/>
  <c r="D77" i="1"/>
  <c r="D78" i="1"/>
  <c r="D79" i="1"/>
  <c r="D80" i="1"/>
  <c r="E16" i="1" s="1"/>
  <c r="D81" i="1"/>
  <c r="E17" i="1" s="1"/>
  <c r="D82" i="1"/>
  <c r="D83" i="1"/>
  <c r="D84" i="1"/>
  <c r="E20" i="1" s="1"/>
  <c r="D85" i="1"/>
  <c r="D86" i="1"/>
  <c r="D87" i="1"/>
  <c r="D88" i="1"/>
  <c r="E24" i="1" s="1"/>
  <c r="D89" i="1"/>
  <c r="D90" i="1"/>
  <c r="E26" i="1" s="1"/>
  <c r="D91" i="1"/>
  <c r="D92" i="1"/>
  <c r="E28" i="1" s="1"/>
  <c r="D93" i="1"/>
  <c r="D94" i="1"/>
  <c r="D95" i="1"/>
  <c r="D96" i="1"/>
  <c r="E32" i="1" s="1"/>
  <c r="D97" i="1"/>
  <c r="E33" i="1" s="1"/>
  <c r="D98" i="1"/>
  <c r="E34" i="1" s="1"/>
  <c r="D99" i="1"/>
  <c r="E35" i="1" s="1"/>
  <c r="D68" i="1"/>
  <c r="E4" i="1" s="1"/>
  <c r="G29" i="1" l="1"/>
  <c r="F29" i="1" s="1"/>
  <c r="F7" i="1"/>
  <c r="D100" i="1"/>
  <c r="D101" i="1"/>
  <c r="E37" i="1" s="1"/>
  <c r="D102" i="1"/>
  <c r="E38" i="1" s="1"/>
  <c r="D103" i="1"/>
  <c r="D104" i="1"/>
  <c r="D105" i="1"/>
  <c r="G23" i="1"/>
  <c r="F23" i="1" s="1"/>
  <c r="G24" i="1"/>
  <c r="F24" i="1" s="1"/>
  <c r="G25" i="1"/>
  <c r="F25" i="1" s="1"/>
  <c r="G26" i="1"/>
  <c r="F26" i="1" s="1"/>
  <c r="G27" i="1"/>
  <c r="F27" i="1" s="1"/>
  <c r="G28" i="1"/>
  <c r="F28" i="1" s="1"/>
  <c r="G30" i="1"/>
  <c r="F30" i="1" s="1"/>
  <c r="G31" i="1"/>
  <c r="F31" i="1" s="1"/>
  <c r="G32" i="1"/>
  <c r="F32" i="1" s="1"/>
  <c r="G33" i="1"/>
  <c r="F33" i="1" s="1"/>
  <c r="F6" i="1"/>
  <c r="F9" i="1"/>
  <c r="F5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G34" i="1"/>
  <c r="F34" i="1" s="1"/>
  <c r="G35" i="1"/>
  <c r="F35" i="1" s="1"/>
  <c r="G36" i="1"/>
  <c r="F36" i="1" s="1"/>
  <c r="G37" i="1"/>
  <c r="F37" i="1" s="1"/>
  <c r="G38" i="1"/>
  <c r="F38" i="1" s="1"/>
  <c r="G39" i="1"/>
  <c r="F39" i="1" s="1"/>
  <c r="G40" i="1"/>
  <c r="F40" i="1" s="1"/>
  <c r="G41" i="1"/>
  <c r="F41" i="1" s="1"/>
  <c r="G42" i="1"/>
  <c r="F42" i="1" s="1"/>
  <c r="G43" i="1"/>
  <c r="F43" i="1" s="1"/>
  <c r="G44" i="1"/>
  <c r="F44" i="1" s="1"/>
  <c r="G45" i="1"/>
  <c r="F45" i="1" s="1"/>
  <c r="G46" i="1"/>
  <c r="F46" i="1" s="1"/>
  <c r="G47" i="1"/>
  <c r="F47" i="1" s="1"/>
  <c r="G48" i="1"/>
  <c r="F48" i="1" s="1"/>
  <c r="G49" i="1"/>
  <c r="F49" i="1" s="1"/>
  <c r="G50" i="1"/>
  <c r="F50" i="1" s="1"/>
  <c r="G51" i="1"/>
  <c r="F51" i="1" s="1"/>
  <c r="G4" i="1"/>
  <c r="Z54" i="1"/>
  <c r="AA54" i="1"/>
  <c r="F4" i="1" l="1"/>
  <c r="A27" i="1" l="1"/>
  <c r="A36" i="1"/>
  <c r="A37" i="1"/>
  <c r="A38" i="1"/>
  <c r="A29" i="1"/>
  <c r="A7" i="1"/>
  <c r="A23" i="1"/>
  <c r="A6" i="1"/>
  <c r="A25" i="1"/>
  <c r="A30" i="1"/>
  <c r="A26" i="1"/>
  <c r="A32" i="1"/>
  <c r="A31" i="1"/>
  <c r="A28" i="1"/>
  <c r="A24" i="1"/>
  <c r="A33" i="1"/>
  <c r="D109" i="1" l="1"/>
  <c r="D110" i="1"/>
  <c r="D111" i="1"/>
  <c r="D112" i="1"/>
  <c r="D113" i="1"/>
  <c r="D114" i="1"/>
  <c r="D115" i="1"/>
  <c r="D116" i="1"/>
  <c r="S67" i="1" l="1"/>
  <c r="S54" i="1" s="1"/>
  <c r="D106" i="1" l="1"/>
  <c r="D107" i="1"/>
  <c r="D108" i="1"/>
  <c r="D57" i="1" l="1"/>
  <c r="G62" i="1" l="1"/>
  <c r="I67" i="1" l="1"/>
  <c r="I54" i="1" s="1"/>
  <c r="J67" i="1"/>
  <c r="J54" i="1" s="1"/>
  <c r="K67" i="1"/>
  <c r="K54" i="1" s="1"/>
  <c r="L67" i="1"/>
  <c r="L54" i="1" s="1"/>
  <c r="M67" i="1"/>
  <c r="M54" i="1" s="1"/>
  <c r="N67" i="1"/>
  <c r="N54" i="1" s="1"/>
  <c r="O67" i="1"/>
  <c r="O54" i="1" s="1"/>
  <c r="P67" i="1"/>
  <c r="P54" i="1" s="1"/>
  <c r="Q67" i="1"/>
  <c r="Q54" i="1" s="1"/>
  <c r="R67" i="1"/>
  <c r="R54" i="1" s="1"/>
  <c r="T67" i="1"/>
  <c r="T54" i="1" s="1"/>
  <c r="U67" i="1"/>
  <c r="U54" i="1" s="1"/>
  <c r="V67" i="1"/>
  <c r="V54" i="1" s="1"/>
  <c r="W67" i="1"/>
  <c r="W54" i="1" s="1"/>
  <c r="X67" i="1"/>
  <c r="Y67" i="1"/>
  <c r="Y54" i="1" s="1"/>
  <c r="X54" i="1" l="1"/>
  <c r="E54" i="1"/>
  <c r="H67" i="1"/>
  <c r="H54" i="1" s="1"/>
  <c r="E67" i="1" l="1"/>
  <c r="I2" i="1"/>
  <c r="J2" i="1" s="1"/>
  <c r="K2" i="1" s="1"/>
  <c r="L2" i="1" s="1"/>
  <c r="M2" i="1" s="1"/>
  <c r="N2" i="1" s="1"/>
  <c r="O2" i="1" s="1"/>
  <c r="P2" i="1" s="1"/>
  <c r="Q2" i="1" l="1"/>
  <c r="R2" i="1" s="1"/>
  <c r="S2" i="1" s="1"/>
  <c r="T2" i="1" s="1"/>
  <c r="U2" i="1" s="1"/>
  <c r="V2" i="1" s="1"/>
  <c r="W2" i="1" s="1"/>
  <c r="X2" i="1" s="1"/>
  <c r="Y2" i="1" l="1"/>
  <c r="Z2" i="1" s="1"/>
  <c r="AA2" i="1" s="1"/>
  <c r="AB2" i="1" s="1"/>
  <c r="V53" i="1" l="1"/>
  <c r="V55" i="1" s="1"/>
  <c r="V58" i="1" s="1"/>
  <c r="X53" i="1"/>
  <c r="X55" i="1" s="1"/>
  <c r="X58" i="1" s="1"/>
  <c r="Q53" i="1"/>
  <c r="Q55" i="1" s="1"/>
  <c r="Q58" i="1" s="1"/>
  <c r="K53" i="1" l="1"/>
  <c r="K55" i="1" s="1"/>
  <c r="K58" i="1" s="1"/>
  <c r="Y53" i="1"/>
  <c r="Y55" i="1" s="1"/>
  <c r="Y58" i="1" s="1"/>
  <c r="J53" i="1"/>
  <c r="J55" i="1" s="1"/>
  <c r="J58" i="1" s="1"/>
  <c r="P53" i="1"/>
  <c r="P55" i="1" s="1"/>
  <c r="P58" i="1" s="1"/>
  <c r="R53" i="1"/>
  <c r="R55" i="1" s="1"/>
  <c r="R58" i="1" s="1"/>
  <c r="S53" i="1"/>
  <c r="S55" i="1" s="1"/>
  <c r="S58" i="1" s="1"/>
  <c r="Z53" i="1"/>
  <c r="Z55" i="1" s="1"/>
  <c r="Z58" i="1" s="1"/>
  <c r="U53" i="1"/>
  <c r="U55" i="1" s="1"/>
  <c r="U58" i="1" s="1"/>
  <c r="L53" i="1"/>
  <c r="L55" i="1" s="1"/>
  <c r="L58" i="1" s="1"/>
  <c r="O53" i="1"/>
  <c r="O55" i="1" s="1"/>
  <c r="O58" i="1" s="1"/>
  <c r="W53" i="1"/>
  <c r="W55" i="1" s="1"/>
  <c r="W58" i="1" s="1"/>
  <c r="M53" i="1"/>
  <c r="M55" i="1" s="1"/>
  <c r="M58" i="1" s="1"/>
  <c r="N53" i="1"/>
  <c r="N55" i="1" s="1"/>
  <c r="N58" i="1" s="1"/>
  <c r="A35" i="1"/>
  <c r="A9" i="1"/>
  <c r="A19" i="1"/>
  <c r="A16" i="1"/>
  <c r="A14" i="1"/>
  <c r="A22" i="1"/>
  <c r="A4" i="1"/>
  <c r="A12" i="1"/>
  <c r="A15" i="1"/>
  <c r="A13" i="1"/>
  <c r="A8" i="1"/>
  <c r="A20" i="1"/>
  <c r="A17" i="1"/>
  <c r="A18" i="1"/>
  <c r="A34" i="1"/>
  <c r="A10" i="1"/>
  <c r="A5" i="1"/>
  <c r="A21" i="1"/>
  <c r="A11" i="1"/>
  <c r="T53" i="1"/>
  <c r="T55" i="1" s="1"/>
  <c r="T58" i="1" s="1"/>
  <c r="AA53" i="1"/>
  <c r="AA55" i="1" s="1"/>
  <c r="AA58" i="1" s="1"/>
  <c r="H53" i="1"/>
  <c r="H55" i="1" s="1"/>
  <c r="H58" i="1" l="1"/>
  <c r="I53" i="1"/>
  <c r="I55" i="1" s="1"/>
  <c r="F55" i="1" l="1"/>
  <c r="I58" i="1"/>
  <c r="G60" i="1" l="1"/>
  <c r="G64" i="1" s="1"/>
</calcChain>
</file>

<file path=xl/sharedStrings.xml><?xml version="1.0" encoding="utf-8"?>
<sst xmlns="http://schemas.openxmlformats.org/spreadsheetml/2006/main" count="1709" uniqueCount="154">
  <si>
    <t>Player</t>
  </si>
  <si>
    <t>Total Points</t>
  </si>
  <si>
    <t>Weeks Played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</si>
  <si>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</si>
  <si>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</si>
  <si>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</si>
  <si>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</si>
  <si>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</si>
  <si>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</si>
  <si>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</si>
  <si>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</si>
  <si>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</si>
  <si>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</si>
  <si>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</si>
  <si>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</si>
  <si>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</si>
  <si>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</si>
  <si>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Week15</t>
  </si>
  <si>
    <t>Week 16</t>
  </si>
  <si>
    <t>Week 17</t>
  </si>
  <si>
    <t>Week 18</t>
  </si>
  <si>
    <t>x</t>
  </si>
  <si>
    <t>Standings</t>
  </si>
  <si>
    <t>Total funds collected</t>
  </si>
  <si>
    <t xml:space="preserve">Deposits </t>
  </si>
  <si>
    <t>Total</t>
  </si>
  <si>
    <t>Jason Barnett</t>
  </si>
  <si>
    <t>Rebuys</t>
  </si>
  <si>
    <t>Deposits</t>
  </si>
  <si>
    <t>John Gordon</t>
  </si>
  <si>
    <t>Mark Winchell</t>
  </si>
  <si>
    <t>Weekly Participants</t>
  </si>
  <si>
    <t>Weekly Rebuys</t>
  </si>
  <si>
    <t>Total weekly entries</t>
  </si>
  <si>
    <t>Total weekly collected</t>
  </si>
  <si>
    <t>Total $ Collected season to date</t>
  </si>
  <si>
    <t>Andra Zachow</t>
  </si>
  <si>
    <t xml:space="preserve"> </t>
  </si>
  <si>
    <t>Week 2 Finish</t>
  </si>
  <si>
    <t>Week 3 Finish</t>
  </si>
  <si>
    <t>Week 19</t>
  </si>
  <si>
    <t>Week 20</t>
  </si>
  <si>
    <t>Joe Parrish</t>
  </si>
  <si>
    <t>Austin Fowler</t>
  </si>
  <si>
    <t>Out of 20</t>
  </si>
  <si>
    <t>Juan DaCosta</t>
  </si>
  <si>
    <t>Tom McDonald</t>
  </si>
  <si>
    <t>Ed VanLandingham</t>
  </si>
  <si>
    <t>Week 1 Finish</t>
  </si>
  <si>
    <t>1 chop</t>
  </si>
  <si>
    <t>Shawn O'Brien</t>
  </si>
  <si>
    <t>Week 5 Finish</t>
  </si>
  <si>
    <t>Week 6 Finish</t>
  </si>
  <si>
    <t>Week 7 Finish</t>
  </si>
  <si>
    <t>Week 8 Finish</t>
  </si>
  <si>
    <t>Week 11 Finish</t>
  </si>
  <si>
    <t>Weeks Played*</t>
  </si>
  <si>
    <t>Week 13 Finish</t>
  </si>
  <si>
    <t>LOSERS LOUNGE</t>
  </si>
  <si>
    <t>FOR NON-WINNERS</t>
  </si>
  <si>
    <t>Week 15 Finish</t>
  </si>
  <si>
    <t>Week 18 Finish</t>
  </si>
  <si>
    <t>Alan Thomas</t>
  </si>
  <si>
    <t>Asif Mohammed</t>
  </si>
  <si>
    <t>Bill McKown</t>
  </si>
  <si>
    <t>Cecil Riddle</t>
  </si>
  <si>
    <t>Darryl Woodruff</t>
  </si>
  <si>
    <t>Derek Csanadi</t>
  </si>
  <si>
    <t>Dugg Hadden</t>
  </si>
  <si>
    <t>Eric Klatt</t>
  </si>
  <si>
    <t>Jacob Naumann/Brett Pope</t>
  </si>
  <si>
    <t>Jim Jdawg Collins</t>
  </si>
  <si>
    <t>Marv Karlins/Chrissy Holubeck</t>
  </si>
  <si>
    <t>Matt Trizis</t>
  </si>
  <si>
    <t>Michael Ozer</t>
  </si>
  <si>
    <t>Monir Maher</t>
  </si>
  <si>
    <t>Nick Zivolich</t>
  </si>
  <si>
    <t>Roberto Cotto</t>
  </si>
  <si>
    <t>Scott Twitch Anderson</t>
  </si>
  <si>
    <t>Steve DeLoache</t>
  </si>
  <si>
    <t>Steve Trizis/Herb Woodbery</t>
  </si>
  <si>
    <t>Thang Phu</t>
  </si>
  <si>
    <t>Walter Rossi</t>
  </si>
  <si>
    <t>Fall Season 2023</t>
  </si>
  <si>
    <t>Subs</t>
  </si>
  <si>
    <t>Clive Gavin (sub Karl Man)</t>
  </si>
  <si>
    <t>Jim JDawg Collins</t>
  </si>
  <si>
    <t>Aaron Thivyanathan</t>
  </si>
  <si>
    <t>Dan Johnson/Sean</t>
  </si>
  <si>
    <t>Clive Gavin/Karl Man</t>
  </si>
  <si>
    <t>Leo Govoni</t>
  </si>
  <si>
    <t>Dan Johnson/Sean Hampson</t>
  </si>
  <si>
    <t>Jim "JDawg" Collins</t>
  </si>
  <si>
    <t>John "Muscles" Gordon</t>
  </si>
  <si>
    <t>Chrissy Holubeck/Marv Karlins</t>
  </si>
  <si>
    <t>Week 4 Finish</t>
  </si>
  <si>
    <t>Brett Pope/Jacob Naumann</t>
  </si>
  <si>
    <t>Karl Man/Clive Gavin</t>
  </si>
  <si>
    <t>Dan Johnson</t>
  </si>
  <si>
    <t>*must play or have sub 17 of 20</t>
  </si>
  <si>
    <t xml:space="preserve">weeks </t>
  </si>
  <si>
    <t>Karl Man/Clive Gavin Team</t>
  </si>
  <si>
    <t>Steve Trizis/Herb Woodbery Team</t>
  </si>
  <si>
    <t>Jacob Naumann/Brett Pope team</t>
  </si>
  <si>
    <t>Marv Karlins/Chrissy Holubeck Team</t>
  </si>
  <si>
    <t>*Weeks Played</t>
  </si>
  <si>
    <t>Week 9 Finish</t>
  </si>
  <si>
    <t>*Must play 17 of the 20 week season</t>
  </si>
  <si>
    <t xml:space="preserve">or have a sub.  "x" denotes not </t>
  </si>
  <si>
    <t>qualfying/dropped</t>
  </si>
  <si>
    <t>Week10 Finish</t>
  </si>
  <si>
    <t>Week 12 Finish</t>
  </si>
  <si>
    <t>Chrissy Holubeck/Marvin Karlins</t>
  </si>
  <si>
    <t>Week 14 Finish</t>
  </si>
  <si>
    <t>REMINDER: Must also play 3 of the last 5 weeks</t>
  </si>
  <si>
    <t>X</t>
  </si>
  <si>
    <t>Chrissy Holubeck/Marv  Karlins</t>
  </si>
  <si>
    <t>Week 16 Finish</t>
  </si>
  <si>
    <t>Week 17 Finish</t>
  </si>
  <si>
    <t>Week19 Finish</t>
  </si>
  <si>
    <t>*week 19 by Juan Rodriguez</t>
  </si>
  <si>
    <t>Notes</t>
  </si>
  <si>
    <t>*week 19 by Brett Pope</t>
  </si>
  <si>
    <t>Week 20 Finish</t>
  </si>
  <si>
    <t>Winners</t>
  </si>
  <si>
    <t>$1500 Seat</t>
  </si>
  <si>
    <t>Q</t>
  </si>
  <si>
    <t>WSOP Main Event Seat</t>
  </si>
  <si>
    <t>$1000 Minor seat</t>
  </si>
  <si>
    <t>Ray Mancini</t>
  </si>
  <si>
    <t xml:space="preserve">Q  </t>
  </si>
  <si>
    <t>Karl Man</t>
  </si>
  <si>
    <t>Evan Vancavage</t>
  </si>
  <si>
    <t>Matt McGinnis</t>
  </si>
  <si>
    <t>Nick &amp; Bob Scholz</t>
  </si>
  <si>
    <t>Clive Gavin/Ann Gove</t>
  </si>
  <si>
    <t>Matt Trizis/Michael "Gascard" Collins</t>
  </si>
  <si>
    <t>Ed VanLandingham/Steve Trizis</t>
  </si>
  <si>
    <t>$1500 MINOR</t>
  </si>
  <si>
    <t>Dave Bennett</t>
  </si>
  <si>
    <t>Billy McPhillips</t>
  </si>
  <si>
    <t>$975 MINOR</t>
  </si>
  <si>
    <t>Mo Maher</t>
  </si>
  <si>
    <t>Ryan Luker</t>
  </si>
  <si>
    <t>Trey Harrell/Josh Harrison</t>
  </si>
  <si>
    <t>Jason Palacios/Cy Frederick</t>
  </si>
  <si>
    <t>Joe Steur</t>
  </si>
  <si>
    <t>Juan Rodriguez/Aaron Thivyanathan</t>
  </si>
  <si>
    <t>David Smith</t>
  </si>
  <si>
    <t>Mike Ozer</t>
  </si>
  <si>
    <t>SEASON</t>
  </si>
  <si>
    <t>FALL</t>
  </si>
  <si>
    <t>SPRING</t>
  </si>
  <si>
    <t xml:space="preserve">$1000 MINOR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</si>
</sst>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&quot; &quot;;&quot;($&quot;#,##0&quot;)&quot;"/>
    <numFmt numFmtId="165" formatCode="&quot; $&quot;#,##0&quot; &quot;;&quot; $(&quot;#,##0&quot;)&quot;;&quot; $- &quot;;&quot; &quot;@&quot; &quot;"/>
    <numFmt numFmtId="166" formatCode="[$-409]General"/>
    <numFmt numFmtId="167" formatCode="&quot; $&quot;#,##0.00&quot; &quot;;&quot; $(&quot;#,##0.00&quot;)&quot;;&quot; $-&quot;#&quot; &quot;;&quot; &quot;@&quot; &quot;"/>
    <numFmt numFmtId="168" formatCode="[$$-409]#,##0.00;[Red]&quot;-&quot;[$$-409]#,##0.00"/>
    <numFmt numFmtId="169" formatCode="&quot;$&quot;#,##0"/>
    <numFmt numFmtId="170" formatCode="&quot;$&quot;#,##0.00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8000"/>
      <name val="Arial"/>
      <family val="2"/>
    </font>
    <font>
      <b/>
      <i/>
      <sz val="11"/>
      <color rgb="FF7030A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u/>
      <sz val="9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rgb="FF7030A0"/>
      <name val="Arial"/>
      <family val="2"/>
    </font>
    <font>
      <b/>
      <sz val="14"/>
      <color theme="1"/>
      <name val="Arial"/>
      <family val="2"/>
    </font>
    <font>
      <b/>
      <u/>
      <sz val="9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7" fontId="1" fillId="0" borderId="0"/>
    <xf numFmtId="167" fontId="3" fillId="0" borderId="0"/>
    <xf numFmtId="0" fontId="3" fillId="0" borderId="0"/>
    <xf numFmtId="0" fontId="4" fillId="0" borderId="0">
      <alignment horizontal="center"/>
    </xf>
    <xf numFmtId="166" fontId="2" fillId="0" borderId="0">
      <alignment horizontal="center"/>
    </xf>
    <xf numFmtId="0" fontId="4" fillId="0" borderId="0">
      <alignment horizontal="center" textRotation="90"/>
    </xf>
    <xf numFmtId="166" fontId="2" fillId="0" borderId="0">
      <alignment horizontal="center" textRotation="90"/>
    </xf>
    <xf numFmtId="0" fontId="5" fillId="0" borderId="0"/>
    <xf numFmtId="166" fontId="6" fillId="0" borderId="0"/>
    <xf numFmtId="168" fontId="5" fillId="0" borderId="0"/>
    <xf numFmtId="168" fontId="6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164" fontId="9" fillId="0" borderId="0" xfId="1" applyNumberFormat="1" applyFont="1" applyAlignment="1">
      <alignment horizontal="center"/>
    </xf>
    <xf numFmtId="0" fontId="3" fillId="0" borderId="0" xfId="3"/>
    <xf numFmtId="0" fontId="3" fillId="0" borderId="0" xfId="3" applyAlignment="1">
      <alignment horizontal="center"/>
    </xf>
    <xf numFmtId="0" fontId="8" fillId="0" borderId="0" xfId="3" applyFont="1" applyProtection="1">
      <protection locked="0"/>
    </xf>
    <xf numFmtId="0" fontId="9" fillId="0" borderId="0" xfId="3" applyFont="1" applyAlignment="1">
      <alignment horizontal="center"/>
    </xf>
    <xf numFmtId="166" fontId="11" fillId="0" borderId="0" xfId="3" applyNumberFormat="1" applyFont="1" applyAlignment="1" applyProtection="1">
      <alignment horizontal="left"/>
      <protection locked="0"/>
    </xf>
    <xf numFmtId="0" fontId="12" fillId="0" borderId="0" xfId="3" applyFont="1" applyAlignment="1">
      <alignment horizontal="center"/>
    </xf>
    <xf numFmtId="41" fontId="0" fillId="0" borderId="0" xfId="0" applyNumberFormat="1"/>
    <xf numFmtId="41" fontId="10" fillId="0" borderId="0" xfId="3" applyNumberFormat="1" applyFont="1" applyAlignment="1" applyProtection="1">
      <alignment horizontal="left"/>
      <protection locked="0"/>
    </xf>
    <xf numFmtId="41" fontId="3" fillId="0" borderId="0" xfId="3" applyNumberFormat="1"/>
    <xf numFmtId="42" fontId="3" fillId="0" borderId="0" xfId="3" applyNumberFormat="1" applyAlignment="1">
      <alignment horizontal="center"/>
    </xf>
    <xf numFmtId="0" fontId="7" fillId="0" borderId="0" xfId="3" applyFont="1"/>
    <xf numFmtId="0" fontId="9" fillId="0" borderId="0" xfId="3" applyFont="1" applyAlignment="1" applyProtection="1">
      <alignment horizontal="center"/>
      <protection locked="0"/>
    </xf>
    <xf numFmtId="0" fontId="13" fillId="0" borderId="0" xfId="3" applyFont="1"/>
    <xf numFmtId="0" fontId="14" fillId="0" borderId="0" xfId="3" applyFont="1" applyAlignment="1">
      <alignment horizontal="center"/>
    </xf>
    <xf numFmtId="0" fontId="13" fillId="2" borderId="0" xfId="3" applyFont="1" applyFill="1"/>
    <xf numFmtId="0" fontId="15" fillId="2" borderId="0" xfId="3" applyFont="1" applyFill="1"/>
    <xf numFmtId="0" fontId="14" fillId="0" borderId="0" xfId="3" quotePrefix="1" applyFont="1" applyAlignment="1">
      <alignment horizontal="center"/>
    </xf>
    <xf numFmtId="0" fontId="16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16" fontId="13" fillId="0" borderId="0" xfId="3" applyNumberFormat="1" applyFont="1"/>
    <xf numFmtId="0" fontId="18" fillId="0" borderId="0" xfId="3" applyFont="1" applyAlignment="1" applyProtection="1">
      <alignment horizontal="center"/>
      <protection locked="0"/>
    </xf>
    <xf numFmtId="0" fontId="19" fillId="0" borderId="0" xfId="3" applyFont="1" applyAlignment="1" applyProtection="1">
      <alignment horizontal="center"/>
      <protection locked="0"/>
    </xf>
    <xf numFmtId="0" fontId="1" fillId="0" borderId="0" xfId="3" applyFont="1"/>
    <xf numFmtId="166" fontId="20" fillId="0" borderId="0" xfId="3" applyNumberFormat="1" applyFont="1" applyAlignment="1" applyProtection="1">
      <alignment horizontal="left"/>
      <protection locked="0"/>
    </xf>
    <xf numFmtId="166" fontId="9" fillId="0" borderId="0" xfId="3" applyNumberFormat="1" applyFont="1" applyAlignment="1" applyProtection="1">
      <alignment horizontal="center"/>
      <protection locked="0"/>
    </xf>
    <xf numFmtId="165" fontId="21" fillId="0" borderId="0" xfId="2" applyNumberFormat="1" applyFont="1"/>
    <xf numFmtId="165" fontId="13" fillId="0" borderId="0" xfId="2" applyNumberFormat="1" applyFont="1" applyAlignment="1">
      <alignment horizontal="center"/>
    </xf>
    <xf numFmtId="0" fontId="9" fillId="0" borderId="0" xfId="3" applyFont="1" applyAlignment="1">
      <alignment horizontal="left"/>
    </xf>
    <xf numFmtId="0" fontId="13" fillId="0" borderId="0" xfId="3" applyFont="1" applyAlignment="1">
      <alignment horizontal="center"/>
    </xf>
    <xf numFmtId="42" fontId="13" fillId="0" borderId="0" xfId="2" applyNumberFormat="1" applyFont="1" applyAlignment="1">
      <alignment horizontal="center"/>
    </xf>
    <xf numFmtId="165" fontId="13" fillId="0" borderId="0" xfId="3" applyNumberFormat="1" applyFont="1"/>
    <xf numFmtId="0" fontId="9" fillId="0" borderId="0" xfId="3" applyFont="1"/>
    <xf numFmtId="42" fontId="13" fillId="0" borderId="0" xfId="3" applyNumberFormat="1" applyFont="1" applyAlignment="1">
      <alignment horizontal="center"/>
    </xf>
    <xf numFmtId="41" fontId="13" fillId="0" borderId="0" xfId="3" applyNumberFormat="1" applyFont="1"/>
    <xf numFmtId="42" fontId="13" fillId="0" borderId="0" xfId="3" applyNumberFormat="1" applyFont="1"/>
    <xf numFmtId="169" fontId="13" fillId="0" borderId="0" xfId="3" applyNumberFormat="1" applyFont="1"/>
    <xf numFmtId="42" fontId="13" fillId="0" borderId="1" xfId="3" applyNumberFormat="1" applyFont="1" applyBorder="1" applyAlignment="1">
      <alignment horizontal="center"/>
    </xf>
    <xf numFmtId="42" fontId="13" fillId="0" borderId="2" xfId="3" applyNumberFormat="1" applyFont="1" applyBorder="1" applyAlignment="1">
      <alignment horizontal="center"/>
    </xf>
    <xf numFmtId="166" fontId="9" fillId="0" borderId="0" xfId="3" applyNumberFormat="1" applyFont="1" applyAlignment="1" applyProtection="1">
      <alignment horizontal="right"/>
      <protection locked="0"/>
    </xf>
    <xf numFmtId="42" fontId="13" fillId="0" borderId="0" xfId="3" applyNumberFormat="1" applyFont="1" applyAlignment="1">
      <alignment horizontal="right"/>
    </xf>
    <xf numFmtId="42" fontId="9" fillId="0" borderId="0" xfId="3" applyNumberFormat="1" applyFont="1" applyAlignment="1">
      <alignment horizontal="right"/>
    </xf>
    <xf numFmtId="42" fontId="22" fillId="0" borderId="0" xfId="0" applyNumberFormat="1" applyFont="1" applyAlignment="1">
      <alignment horizontal="right"/>
    </xf>
    <xf numFmtId="42" fontId="9" fillId="0" borderId="0" xfId="3" applyNumberFormat="1" applyFont="1" applyAlignment="1" applyProtection="1">
      <alignment horizontal="right"/>
      <protection locked="0"/>
    </xf>
    <xf numFmtId="41" fontId="25" fillId="0" borderId="0" xfId="0" applyNumberFormat="1" applyFont="1"/>
    <xf numFmtId="42" fontId="23" fillId="0" borderId="0" xfId="3" applyNumberFormat="1" applyFont="1" applyAlignment="1" applyProtection="1">
      <alignment horizontal="right"/>
      <protection locked="0"/>
    </xf>
    <xf numFmtId="0" fontId="0" fillId="2" borderId="0" xfId="0" applyFill="1"/>
    <xf numFmtId="0" fontId="26" fillId="0" borderId="0" xfId="0" applyFont="1"/>
    <xf numFmtId="0" fontId="0" fillId="0" borderId="0" xfId="0" applyAlignment="1">
      <alignment horizontal="right"/>
    </xf>
    <xf numFmtId="0" fontId="14" fillId="0" borderId="1" xfId="3" applyFont="1" applyBorder="1" applyAlignment="1">
      <alignment horizontal="center"/>
    </xf>
    <xf numFmtId="0" fontId="0" fillId="0" borderId="4" xfId="0" applyBorder="1"/>
    <xf numFmtId="166" fontId="20" fillId="0" borderId="4" xfId="3" applyNumberFormat="1" applyFont="1" applyBorder="1" applyAlignment="1" applyProtection="1">
      <alignment horizontal="left"/>
      <protection locked="0"/>
    </xf>
    <xf numFmtId="166" fontId="11" fillId="0" borderId="4" xfId="3" applyNumberFormat="1" applyFont="1" applyBorder="1" applyAlignment="1" applyProtection="1">
      <alignment horizontal="left"/>
      <protection locked="0"/>
    </xf>
    <xf numFmtId="0" fontId="14" fillId="0" borderId="4" xfId="3" quotePrefix="1" applyFont="1" applyBorder="1" applyAlignment="1">
      <alignment horizontal="center"/>
    </xf>
    <xf numFmtId="0" fontId="19" fillId="0" borderId="4" xfId="3" applyFont="1" applyBorder="1" applyAlignment="1" applyProtection="1">
      <alignment horizontal="center"/>
      <protection locked="0"/>
    </xf>
    <xf numFmtId="0" fontId="13" fillId="0" borderId="4" xfId="3" applyFont="1" applyBorder="1"/>
    <xf numFmtId="166" fontId="20" fillId="0" borderId="6" xfId="3" applyNumberFormat="1" applyFont="1" applyBorder="1" applyAlignment="1" applyProtection="1">
      <alignment horizontal="left"/>
      <protection locked="0"/>
    </xf>
    <xf numFmtId="166" fontId="11" fillId="0" borderId="6" xfId="3" applyNumberFormat="1" applyFont="1" applyBorder="1" applyAlignment="1" applyProtection="1">
      <alignment horizontal="left"/>
      <protection locked="0"/>
    </xf>
    <xf numFmtId="0" fontId="0" fillId="0" borderId="6" xfId="0" applyBorder="1"/>
    <xf numFmtId="0" fontId="14" fillId="0" borderId="6" xfId="3" quotePrefix="1" applyFont="1" applyBorder="1" applyAlignment="1">
      <alignment horizontal="center"/>
    </xf>
    <xf numFmtId="0" fontId="19" fillId="0" borderId="6" xfId="3" applyFont="1" applyBorder="1" applyAlignment="1" applyProtection="1">
      <alignment horizontal="center"/>
      <protection locked="0"/>
    </xf>
    <xf numFmtId="0" fontId="13" fillId="0" borderId="6" xfId="3" applyFont="1" applyBorder="1"/>
    <xf numFmtId="0" fontId="0" fillId="0" borderId="7" xfId="0" applyBorder="1"/>
    <xf numFmtId="0" fontId="17" fillId="0" borderId="0" xfId="3" applyFont="1"/>
    <xf numFmtId="0" fontId="13" fillId="0" borderId="5" xfId="3" applyFont="1" applyBorder="1"/>
    <xf numFmtId="0" fontId="0" fillId="0" borderId="5" xfId="0" applyBorder="1"/>
    <xf numFmtId="0" fontId="21" fillId="0" borderId="0" xfId="3" applyFont="1" applyAlignment="1" applyProtection="1">
      <alignment horizontal="center"/>
      <protection locked="0"/>
    </xf>
    <xf numFmtId="0" fontId="20" fillId="0" borderId="0" xfId="3" quotePrefix="1" applyFont="1" applyAlignment="1">
      <alignment horizontal="center"/>
    </xf>
    <xf numFmtId="0" fontId="20" fillId="0" borderId="0" xfId="3" quotePrefix="1" applyFont="1" applyAlignment="1">
      <alignment horizontal="left"/>
    </xf>
    <xf numFmtId="0" fontId="20" fillId="0" borderId="0" xfId="3" applyFont="1" applyAlignment="1" applyProtection="1">
      <alignment horizontal="center"/>
      <protection locked="0"/>
    </xf>
    <xf numFmtId="0" fontId="20" fillId="0" borderId="0" xfId="3" applyFont="1" applyAlignment="1" applyProtection="1">
      <alignment horizontal="left"/>
      <protection locked="0"/>
    </xf>
    <xf numFmtId="0" fontId="11" fillId="0" borderId="0" xfId="0" applyFont="1"/>
    <xf numFmtId="0" fontId="14" fillId="2" borderId="3" xfId="3" applyFont="1" applyFill="1" applyBorder="1" applyAlignment="1">
      <alignment horizontal="center"/>
    </xf>
    <xf numFmtId="0" fontId="11" fillId="0" borderId="0" xfId="3" applyFont="1" applyAlignment="1">
      <alignment horizontal="center"/>
    </xf>
    <xf numFmtId="166" fontId="20" fillId="0" borderId="0" xfId="3" applyNumberFormat="1" applyFont="1" applyAlignment="1" applyProtection="1">
      <alignment horizontal="center"/>
      <protection locked="0"/>
    </xf>
    <xf numFmtId="0" fontId="28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7" fillId="0" borderId="0" xfId="0" applyFont="1"/>
    <xf numFmtId="41" fontId="11" fillId="0" borderId="0" xfId="0" applyNumberFormat="1" applyFont="1"/>
    <xf numFmtId="41" fontId="20" fillId="0" borderId="0" xfId="3" applyNumberFormat="1" applyFont="1" applyAlignment="1" applyProtection="1">
      <alignment horizontal="right"/>
      <protection locked="0"/>
    </xf>
    <xf numFmtId="0" fontId="14" fillId="0" borderId="0" xfId="3" applyFont="1"/>
    <xf numFmtId="0" fontId="11" fillId="0" borderId="0" xfId="3" applyFont="1"/>
    <xf numFmtId="0" fontId="20" fillId="0" borderId="0" xfId="3" applyFont="1" applyAlignment="1" applyProtection="1">
      <alignment horizontal="right"/>
      <protection locked="0"/>
    </xf>
    <xf numFmtId="0" fontId="20" fillId="0" borderId="0" xfId="3" applyFont="1"/>
    <xf numFmtId="41" fontId="21" fillId="0" borderId="0" xfId="2" applyNumberFormat="1" applyFont="1" applyAlignment="1" applyProtection="1">
      <alignment horizontal="right"/>
      <protection locked="0"/>
    </xf>
    <xf numFmtId="0" fontId="9" fillId="0" borderId="0" xfId="3" applyFont="1" applyAlignment="1">
      <alignment horizontal="right"/>
    </xf>
    <xf numFmtId="41" fontId="9" fillId="0" borderId="0" xfId="3" applyNumberFormat="1" applyFont="1" applyAlignment="1">
      <alignment horizontal="right" vertical="center"/>
    </xf>
    <xf numFmtId="166" fontId="24" fillId="0" borderId="4" xfId="3" applyNumberFormat="1" applyFont="1" applyBorder="1" applyAlignment="1" applyProtection="1">
      <alignment horizontal="left"/>
      <protection locked="0"/>
    </xf>
    <xf numFmtId="166" fontId="11" fillId="2" borderId="0" xfId="3" applyNumberFormat="1" applyFont="1" applyFill="1" applyAlignment="1" applyProtection="1">
      <alignment horizontal="left"/>
      <protection locked="0"/>
    </xf>
    <xf numFmtId="166" fontId="20" fillId="2" borderId="0" xfId="3" applyNumberFormat="1" applyFont="1" applyFill="1" applyAlignment="1" applyProtection="1">
      <alignment horizontal="left"/>
      <protection locked="0"/>
    </xf>
    <xf numFmtId="0" fontId="20" fillId="0" borderId="0" xfId="3" applyFont="1" applyAlignment="1">
      <alignment horizontal="center"/>
    </xf>
    <xf numFmtId="0" fontId="20" fillId="2" borderId="0" xfId="3" applyFont="1" applyFill="1" applyAlignment="1">
      <alignment horizontal="center"/>
    </xf>
    <xf numFmtId="0" fontId="11" fillId="0" borderId="0" xfId="3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24" fillId="0" borderId="0" xfId="3" applyNumberFormat="1" applyFont="1" applyAlignment="1" applyProtection="1">
      <alignment horizontal="left"/>
      <protection locked="0"/>
    </xf>
    <xf numFmtId="166" fontId="25" fillId="0" borderId="0" xfId="0" applyNumberFormat="1" applyFont="1"/>
    <xf numFmtId="166" fontId="24" fillId="2" borderId="0" xfId="3" applyNumberFormat="1" applyFont="1" applyFill="1" applyAlignment="1" applyProtection="1">
      <alignment horizontal="left"/>
      <protection locked="0"/>
    </xf>
    <xf numFmtId="0" fontId="23" fillId="0" borderId="0" xfId="3" applyFont="1" applyAlignment="1" applyProtection="1">
      <alignment horizontal="center"/>
      <protection locked="0"/>
    </xf>
    <xf numFmtId="42" fontId="0" fillId="0" borderId="0" xfId="0" applyNumberFormat="1"/>
    <xf numFmtId="170" fontId="0" fillId="0" borderId="0" xfId="0" applyNumberFormat="1"/>
    <xf numFmtId="41" fontId="8" fillId="0" borderId="0" xfId="3" applyNumberFormat="1" applyFont="1" applyAlignment="1" applyProtection="1">
      <alignment horizontal="right"/>
      <protection locked="0"/>
    </xf>
    <xf numFmtId="42" fontId="22" fillId="3" borderId="0" xfId="0" applyNumberFormat="1" applyFont="1" applyFill="1" applyAlignment="1">
      <alignment horizontal="right"/>
    </xf>
    <xf numFmtId="37" fontId="20" fillId="0" borderId="0" xfId="12" applyNumberFormat="1" applyFont="1" applyAlignment="1"/>
    <xf numFmtId="166" fontId="23" fillId="0" borderId="0" xfId="3" applyNumberFormat="1" applyFont="1" applyAlignment="1" applyProtection="1">
      <alignment horizontal="center"/>
      <protection locked="0"/>
    </xf>
    <xf numFmtId="0" fontId="30" fillId="0" borderId="0" xfId="3" applyFont="1" applyAlignment="1" applyProtection="1">
      <alignment horizontal="center"/>
      <protection locked="0"/>
    </xf>
    <xf numFmtId="0" fontId="32" fillId="0" borderId="0" xfId="3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42" fontId="3" fillId="0" borderId="0" xfId="3" applyNumberFormat="1"/>
    <xf numFmtId="0" fontId="31" fillId="0" borderId="0" xfId="3" applyFont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33" fillId="0" borderId="0" xfId="3" applyFont="1" applyAlignment="1" applyProtection="1">
      <alignment horizontal="center"/>
      <protection locked="0"/>
    </xf>
    <xf numFmtId="16" fontId="13" fillId="0" borderId="0" xfId="3" applyNumberFormat="1" applyFont="1" applyAlignment="1">
      <alignment horizontal="center"/>
    </xf>
    <xf numFmtId="42" fontId="11" fillId="0" borderId="0" xfId="0" applyNumberFormat="1" applyFont="1" applyAlignment="1">
      <alignment horizontal="right"/>
    </xf>
    <xf numFmtId="166" fontId="11" fillId="0" borderId="0" xfId="0" applyNumberFormat="1" applyFont="1"/>
    <xf numFmtId="0" fontId="11" fillId="0" borderId="0" xfId="0" applyFont="1" applyAlignment="1">
      <alignment horizontal="center"/>
    </xf>
    <xf numFmtId="42" fontId="20" fillId="0" borderId="0" xfId="3" applyNumberFormat="1" applyFont="1" applyAlignment="1" applyProtection="1">
      <alignment horizontal="right"/>
      <protection locked="0"/>
    </xf>
    <xf numFmtId="41" fontId="25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32" fillId="0" borderId="0" xfId="3" applyFont="1" applyAlignment="1" applyProtection="1">
      <alignment horizontal="right" vertical="top"/>
      <protection locked="0"/>
    </xf>
    <xf numFmtId="0" fontId="32" fillId="0" borderId="0" xfId="3" applyFont="1" applyAlignment="1" applyProtection="1">
      <alignment horizontal="left"/>
      <protection locked="0"/>
    </xf>
    <xf numFmtId="6" fontId="0" fillId="0" borderId="0" xfId="0" applyNumberFormat="1"/>
    <xf numFmtId="166" fontId="0" fillId="0" borderId="0" xfId="0" applyNumberFormat="1"/>
  </cellXfs>
  <cellStyles count="13">
    <cellStyle name="Currency" xfId="12" builtinId="4"/>
    <cellStyle name="Excel Built-in Currency" xfId="1" xr:uid="{00000000-0005-0000-0000-000001000000}"/>
    <cellStyle name="Excel Built-in Currency 1" xfId="2" xr:uid="{00000000-0005-0000-0000-000002000000}"/>
    <cellStyle name="Excel Built-in Normal 1" xfId="3" xr:uid="{00000000-0005-0000-0000-000003000000}"/>
    <cellStyle name="Heading" xfId="4" xr:uid="{00000000-0005-0000-0000-000004000000}"/>
    <cellStyle name="Heading 1" xfId="5" builtinId="16" customBuiltin="1"/>
    <cellStyle name="Heading1" xfId="6" xr:uid="{00000000-0005-0000-0000-000006000000}"/>
    <cellStyle name="Heading1 1" xfId="7" xr:uid="{00000000-0005-0000-0000-000007000000}"/>
    <cellStyle name="Normal" xfId="0" builtinId="0" customBuiltin="1"/>
    <cellStyle name="Result" xfId="8" xr:uid="{00000000-0005-0000-0000-000009000000}"/>
    <cellStyle name="Result 1" xfId="9" xr:uid="{00000000-0005-0000-0000-00000A000000}"/>
    <cellStyle name="Result2" xfId="10" xr:uid="{00000000-0005-0000-0000-00000B000000}"/>
    <cellStyle name="Result2 1" xfId="11" xr:uid="{00000000-0005-0000-0000-00000C000000}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name val="Arial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name val="Arial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name val="Arial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name val="Arial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rgb="FFEEECE1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name val="Arial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6" formatCode="[$-409]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[$-409]General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[$-409]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name val="Arial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name val="Arial"/>
        <scheme val="none"/>
      </font>
      <fill>
        <patternFill patternType="none">
          <bgColor auto="1"/>
        </patternFill>
      </fill>
      <protection locked="0" hidden="0"/>
    </dxf>
  </dxfs>
  <tableStyles count="0" defaultTableStyle="TableStyleMedium2" defaultPivotStyle="PivotStyleLight16"/>
  <colors>
    <mruColors>
      <color rgb="FF99FF99"/>
      <color rgb="FFFF99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xlnm._FilterDatabase" displayName="__xlnm._FilterDatabase" ref="B3:AB57" totalsRowShown="0" headerRowDxfId="54" dataDxfId="53" totalsRowDxfId="52">
  <autoFilter ref="B3:AB57" xr:uid="{00000000-0009-0000-0100-000001000000}"/>
  <sortState xmlns:xlrd2="http://schemas.microsoft.com/office/spreadsheetml/2017/richdata2" ref="B4:AA57">
    <sortCondition ref="B4:B57"/>
  </sortState>
  <tableColumns count="27">
    <tableColumn id="1" xr3:uid="{00000000-0010-0000-0000-000001000000}" name="Player" dataDxfId="51" totalsRowDxfId="50" dataCellStyle="Excel Built-in Normal 1"/>
    <tableColumn id="27" xr3:uid="{00000000-0010-0000-0000-00001B000000}" name="Subs" dataDxfId="49" totalsRowDxfId="48" dataCellStyle="Excel Built-in Normal 1"/>
    <tableColumn id="24" xr3:uid="{00000000-0010-0000-0000-000018000000}" name="Deposits" dataDxfId="47" dataCellStyle="Excel Built-in Normal 1"/>
    <tableColumn id="26" xr3:uid="{00000000-0010-0000-0000-00001A000000}" name="Rebuys" dataDxfId="46" totalsRowDxfId="45"/>
    <tableColumn id="2" xr3:uid="{00000000-0010-0000-0000-000002000000}" name="Total Points" dataDxfId="44" dataCellStyle="Excel Built-in Normal 1">
      <calculatedColumnFormula>SUM(H4:AA4)</calculatedColumnFormula>
    </tableColumn>
    <tableColumn id="3" xr3:uid="{00000000-0010-0000-0000-000003000000}" name="Weeks Played" dataDxfId="43" totalsRowDxfId="42" dataCellStyle="Excel Built-in Normal 1">
      <calculatedColumnFormula>COUNT(H4:AA4)</calculatedColumnFormula>
    </tableColumn>
    <tableColumn id="4" xr3:uid="{00000000-0010-0000-0000-000004000000}" name="Week 1" dataDxfId="41" totalsRowDxfId="40"/>
    <tableColumn id="5" xr3:uid="{00000000-0010-0000-0000-000005000000}" name="Week 2" dataDxfId="39" totalsRowDxfId="38" dataCellStyle="Excel Built-in Normal 1"/>
    <tableColumn id="6" xr3:uid="{00000000-0010-0000-0000-000006000000}" name="Week 3" dataDxfId="37" totalsRowDxfId="36" dataCellStyle="Excel Built-in Normal 1"/>
    <tableColumn id="7" xr3:uid="{00000000-0010-0000-0000-000007000000}" name="Week 4" dataDxfId="35" totalsRowDxfId="34" dataCellStyle="Excel Built-in Normal 1"/>
    <tableColumn id="8" xr3:uid="{00000000-0010-0000-0000-000008000000}" name="Week 5" dataDxfId="33" totalsRowDxfId="32" dataCellStyle="Excel Built-in Normal 1"/>
    <tableColumn id="9" xr3:uid="{00000000-0010-0000-0000-000009000000}" name="Week 6" dataDxfId="31" totalsRowDxfId="30" dataCellStyle="Excel Built-in Normal 1"/>
    <tableColumn id="10" xr3:uid="{00000000-0010-0000-0000-00000A000000}" name="Week 7" dataDxfId="29" totalsRowDxfId="28"/>
    <tableColumn id="11" xr3:uid="{00000000-0010-0000-0000-00000B000000}" name="Week 8" dataDxfId="27" totalsRowDxfId="26" dataCellStyle="Excel Built-in Normal 1"/>
    <tableColumn id="12" xr3:uid="{00000000-0010-0000-0000-00000C000000}" name="Week 9" dataDxfId="25" totalsRowDxfId="24"/>
    <tableColumn id="13" xr3:uid="{00000000-0010-0000-0000-00000D000000}" name="Week 10" dataDxfId="23" totalsRowDxfId="22" dataCellStyle="Excel Built-in Normal 1"/>
    <tableColumn id="14" xr3:uid="{00000000-0010-0000-0000-00000E000000}" name="Week 11" dataDxfId="21" totalsRowDxfId="20"/>
    <tableColumn id="15" xr3:uid="{00000000-0010-0000-0000-00000F000000}" name="Week 12" dataDxfId="19" totalsRowDxfId="18"/>
    <tableColumn id="16" xr3:uid="{00000000-0010-0000-0000-000010000000}" name="Week 13" dataDxfId="17" totalsRowDxfId="16" dataCellStyle="Excel Built-in Normal 1"/>
    <tableColumn id="17" xr3:uid="{00000000-0010-0000-0000-000011000000}" name="Week 14" dataDxfId="15" totalsRowDxfId="14" dataCellStyle="Excel Built-in Normal 1"/>
    <tableColumn id="18" xr3:uid="{00000000-0010-0000-0000-000012000000}" name="Week15" dataDxfId="13" totalsRowDxfId="12" dataCellStyle="Excel Built-in Normal 1"/>
    <tableColumn id="19" xr3:uid="{00000000-0010-0000-0000-000013000000}" name="Week 16" dataDxfId="11" totalsRowDxfId="10" dataCellStyle="Excel Built-in Normal 1"/>
    <tableColumn id="20" xr3:uid="{00000000-0010-0000-0000-000014000000}" name="Week 17" dataDxfId="9" totalsRowDxfId="8" dataCellStyle="Excel Built-in Normal 1"/>
    <tableColumn id="21" xr3:uid="{00000000-0010-0000-0000-000015000000}" name="Week 18" dataDxfId="7" totalsRowDxfId="6" dataCellStyle="Excel Built-in Normal 1"/>
    <tableColumn id="22" xr3:uid="{00000000-0010-0000-0000-000016000000}" name="Week 19" dataDxfId="5" totalsRowDxfId="4" dataCellStyle="Excel Built-in Normal 1"/>
    <tableColumn id="23" xr3:uid="{00000000-0010-0000-0000-000017000000}" name="Week 20" dataDxfId="3" totalsRowDxfId="2" dataCellStyle="Excel Built-in Normal 1"/>
    <tableColumn id="25" xr3:uid="{00000000-0010-0000-0000-000019000000}" name="LOSERS LOUNGE" dataDxfId="1" totalsRowDxfId="0" dataCellStyle="Excel Built-in Normal 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6"/>
  <sheetViews>
    <sheetView zoomScale="106" zoomScaleNormal="85" workbookViewId="0">
      <pane xSplit="7" topLeftCell="H1" activePane="topRight" state="frozen"/>
      <selection pane="topRight"/>
    </sheetView>
  </sheetViews>
  <sheetFormatPr defaultColWidth="12.5" defaultRowHeight="14.4" x14ac:dyDescent="0.3"/>
  <cols>
    <col min="1" max="1" width="9.69921875" style="2" bestFit="1" customWidth="1"/>
    <col min="2" max="2" width="30.19921875" style="2" bestFit="1" customWidth="1"/>
    <col min="3" max="3" width="6.59765625" style="2" customWidth="1"/>
    <col min="4" max="5" width="8.09765625" style="2" customWidth="1"/>
    <col min="6" max="6" width="12.69921875" style="3" customWidth="1"/>
    <col min="7" max="7" width="15.5" style="3" customWidth="1"/>
    <col min="8" max="27" width="12.5" style="2"/>
    <col min="28" max="28" width="17.69921875" style="2" customWidth="1"/>
    <col min="29" max="16384" width="12.5" style="2"/>
  </cols>
  <sheetData>
    <row r="1" spans="1:28" x14ac:dyDescent="0.3">
      <c r="A1" s="14"/>
      <c r="B1" s="14"/>
      <c r="C1" s="14"/>
      <c r="D1" s="14"/>
      <c r="E1" s="14"/>
      <c r="F1" s="14"/>
      <c r="G1" s="14"/>
      <c r="H1" s="16"/>
      <c r="I1" s="17"/>
      <c r="J1" s="16"/>
      <c r="K1" s="16"/>
      <c r="L1" s="16"/>
      <c r="M1" s="16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3" t="s">
        <v>59</v>
      </c>
    </row>
    <row r="2" spans="1:28" ht="15.6" x14ac:dyDescent="0.3">
      <c r="A2" s="14"/>
      <c r="B2" s="18" t="s">
        <v>83</v>
      </c>
      <c r="C2" s="18"/>
      <c r="D2" s="18"/>
      <c r="E2" s="18"/>
      <c r="F2" s="19"/>
      <c r="G2" s="20" t="s">
        <v>44</v>
      </c>
      <c r="H2" s="21">
        <v>45141</v>
      </c>
      <c r="I2" s="21">
        <f>+H2+7</f>
        <v>45148</v>
      </c>
      <c r="J2" s="21">
        <f t="shared" ref="J2:V2" si="0">+I2+7</f>
        <v>45155</v>
      </c>
      <c r="K2" s="21">
        <f t="shared" si="0"/>
        <v>45162</v>
      </c>
      <c r="L2" s="21">
        <f t="shared" si="0"/>
        <v>45169</v>
      </c>
      <c r="M2" s="21">
        <f t="shared" si="0"/>
        <v>45176</v>
      </c>
      <c r="N2" s="21">
        <f t="shared" si="0"/>
        <v>45183</v>
      </c>
      <c r="O2" s="21">
        <f t="shared" si="0"/>
        <v>45190</v>
      </c>
      <c r="P2" s="21">
        <f>+O2+7</f>
        <v>45197</v>
      </c>
      <c r="Q2" s="21">
        <f t="shared" si="0"/>
        <v>45204</v>
      </c>
      <c r="R2" s="21">
        <f t="shared" si="0"/>
        <v>45211</v>
      </c>
      <c r="S2" s="21">
        <f t="shared" si="0"/>
        <v>45218</v>
      </c>
      <c r="T2" s="21">
        <f t="shared" si="0"/>
        <v>45225</v>
      </c>
      <c r="U2" s="21">
        <f t="shared" si="0"/>
        <v>45232</v>
      </c>
      <c r="V2" s="21">
        <f t="shared" si="0"/>
        <v>45239</v>
      </c>
      <c r="W2" s="21">
        <f>+V2+7</f>
        <v>45246</v>
      </c>
      <c r="X2" s="21">
        <f>+W2+14</f>
        <v>45260</v>
      </c>
      <c r="Y2" s="21">
        <f>+X2+7</f>
        <v>45267</v>
      </c>
      <c r="Z2" s="21">
        <f>+Y2+7</f>
        <v>45274</v>
      </c>
      <c r="AA2" s="21">
        <f>+Z2+7</f>
        <v>45281</v>
      </c>
      <c r="AB2" s="113">
        <f>+AA2+7</f>
        <v>45288</v>
      </c>
    </row>
    <row r="3" spans="1:28" s="4" customFormat="1" ht="13.8" x14ac:dyDescent="0.25">
      <c r="A3" s="22" t="s">
        <v>22</v>
      </c>
      <c r="B3" s="23" t="s">
        <v>0</v>
      </c>
      <c r="C3" s="23" t="s">
        <v>84</v>
      </c>
      <c r="D3" s="23" t="s">
        <v>28</v>
      </c>
      <c r="E3" s="23" t="s">
        <v>27</v>
      </c>
      <c r="F3" s="22" t="s">
        <v>1</v>
      </c>
      <c r="G3" s="22" t="s">
        <v>2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  <c r="M3" s="23" t="s">
        <v>8</v>
      </c>
      <c r="N3" s="23" t="s">
        <v>9</v>
      </c>
      <c r="O3" s="23" t="s">
        <v>10</v>
      </c>
      <c r="P3" s="23" t="s">
        <v>11</v>
      </c>
      <c r="Q3" s="23" t="s">
        <v>12</v>
      </c>
      <c r="R3" s="23" t="s">
        <v>13</v>
      </c>
      <c r="S3" s="23" t="s">
        <v>14</v>
      </c>
      <c r="T3" s="23" t="s">
        <v>15</v>
      </c>
      <c r="U3" s="23" t="s">
        <v>16</v>
      </c>
      <c r="V3" s="23" t="s">
        <v>17</v>
      </c>
      <c r="W3" s="23" t="s">
        <v>18</v>
      </c>
      <c r="X3" s="23" t="s">
        <v>19</v>
      </c>
      <c r="Y3" s="23" t="s">
        <v>20</v>
      </c>
      <c r="Z3" s="23" t="s">
        <v>40</v>
      </c>
      <c r="AA3" s="23" t="s">
        <v>41</v>
      </c>
      <c r="AB3" s="112" t="s">
        <v>58</v>
      </c>
    </row>
    <row r="4" spans="1:28" s="4" customFormat="1" ht="13.8" x14ac:dyDescent="0.25">
      <c r="A4" s="24">
        <f t="shared" ref="A4:A9" si="1">RANK(F4,$F$4:$F$51,0)</f>
        <v>2</v>
      </c>
      <c r="B4" t="s">
        <v>87</v>
      </c>
      <c r="C4">
        <v>3</v>
      </c>
      <c r="D4" s="43">
        <v>300</v>
      </c>
      <c r="E4" s="97">
        <f>+D68</f>
        <v>5</v>
      </c>
      <c r="F4" s="7">
        <f t="shared" ref="F4:F51" si="2">SUM(H4:AA4)+G4</f>
        <v>107</v>
      </c>
      <c r="G4" s="5">
        <f t="shared" ref="G4:G51" si="3">COUNTIF(H4:AA4,"&gt;=0")</f>
        <v>18</v>
      </c>
      <c r="H4" s="13" t="s">
        <v>21</v>
      </c>
      <c r="I4" s="13">
        <v>0</v>
      </c>
      <c r="J4" s="13">
        <v>0</v>
      </c>
      <c r="K4" s="13">
        <v>0</v>
      </c>
      <c r="L4" s="13">
        <v>12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12</v>
      </c>
      <c r="S4" s="13">
        <v>0</v>
      </c>
      <c r="T4" s="13">
        <v>12</v>
      </c>
      <c r="U4" s="13">
        <v>10</v>
      </c>
      <c r="V4" s="13">
        <v>0</v>
      </c>
      <c r="W4" s="13">
        <v>10</v>
      </c>
      <c r="X4" s="13">
        <v>13</v>
      </c>
      <c r="Y4" s="13">
        <v>10</v>
      </c>
      <c r="Z4" s="13">
        <v>10</v>
      </c>
      <c r="AA4" s="13" t="s">
        <v>21</v>
      </c>
      <c r="AB4" s="105"/>
    </row>
    <row r="5" spans="1:28" s="4" customFormat="1" ht="13.8" x14ac:dyDescent="0.25">
      <c r="A5" s="24">
        <f t="shared" si="1"/>
        <v>4</v>
      </c>
      <c r="B5" t="s">
        <v>62</v>
      </c>
      <c r="C5"/>
      <c r="D5" s="43">
        <v>300</v>
      </c>
      <c r="E5" s="97">
        <f t="shared" ref="E5:E51" si="4">+D69</f>
        <v>6</v>
      </c>
      <c r="F5" s="7">
        <f t="shared" si="2"/>
        <v>100</v>
      </c>
      <c r="G5" s="5">
        <f t="shared" si="3"/>
        <v>20</v>
      </c>
      <c r="H5" s="13">
        <v>0</v>
      </c>
      <c r="I5" s="13">
        <v>0</v>
      </c>
      <c r="J5" s="13">
        <v>0</v>
      </c>
      <c r="K5" s="13">
        <v>4</v>
      </c>
      <c r="L5" s="13">
        <v>2</v>
      </c>
      <c r="M5" s="13">
        <v>0</v>
      </c>
      <c r="N5" s="13">
        <v>10</v>
      </c>
      <c r="O5" s="13">
        <v>3</v>
      </c>
      <c r="P5" s="13">
        <v>10</v>
      </c>
      <c r="Q5" s="13">
        <v>10</v>
      </c>
      <c r="R5" s="13">
        <v>10</v>
      </c>
      <c r="S5" s="13">
        <v>12</v>
      </c>
      <c r="T5" s="13">
        <v>0</v>
      </c>
      <c r="U5" s="13">
        <v>6</v>
      </c>
      <c r="V5" s="13">
        <v>0</v>
      </c>
      <c r="W5" s="13">
        <v>0</v>
      </c>
      <c r="X5" s="13">
        <v>0</v>
      </c>
      <c r="Y5" s="13">
        <v>6</v>
      </c>
      <c r="Z5" s="13">
        <v>1</v>
      </c>
      <c r="AA5" s="13">
        <v>6</v>
      </c>
      <c r="AB5" s="105"/>
    </row>
    <row r="6" spans="1:28" s="4" customFormat="1" ht="13.8" x14ac:dyDescent="0.25">
      <c r="A6" s="24">
        <f t="shared" si="1"/>
        <v>15</v>
      </c>
      <c r="B6" t="s">
        <v>36</v>
      </c>
      <c r="C6"/>
      <c r="D6" s="43">
        <v>300</v>
      </c>
      <c r="E6" s="97">
        <f t="shared" si="4"/>
        <v>7</v>
      </c>
      <c r="F6" s="7">
        <f t="shared" si="2"/>
        <v>49</v>
      </c>
      <c r="G6" s="5">
        <f t="shared" si="3"/>
        <v>19</v>
      </c>
      <c r="H6" s="13">
        <v>0</v>
      </c>
      <c r="I6" s="13">
        <v>0</v>
      </c>
      <c r="J6" s="13">
        <v>2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12</v>
      </c>
      <c r="R6" s="13">
        <v>0</v>
      </c>
      <c r="S6" s="13">
        <v>3</v>
      </c>
      <c r="T6" s="13">
        <v>4</v>
      </c>
      <c r="U6" s="13">
        <v>0</v>
      </c>
      <c r="V6" s="13">
        <v>3</v>
      </c>
      <c r="W6" s="13">
        <v>0</v>
      </c>
      <c r="X6" s="13">
        <v>0</v>
      </c>
      <c r="Y6" s="13" t="s">
        <v>21</v>
      </c>
      <c r="Z6" s="13">
        <v>6</v>
      </c>
      <c r="AA6" s="13">
        <v>0</v>
      </c>
      <c r="AB6" s="105"/>
    </row>
    <row r="7" spans="1:28" s="4" customFormat="1" ht="13.8" x14ac:dyDescent="0.25">
      <c r="A7" s="24">
        <f t="shared" si="1"/>
        <v>34</v>
      </c>
      <c r="B7" t="s">
        <v>63</v>
      </c>
      <c r="C7"/>
      <c r="D7" s="46"/>
      <c r="E7" s="97">
        <f t="shared" si="4"/>
        <v>0</v>
      </c>
      <c r="F7" s="7">
        <f>SUM(H7:AA7)+G7</f>
        <v>1</v>
      </c>
      <c r="G7" s="5">
        <f t="shared" si="3"/>
        <v>1</v>
      </c>
      <c r="H7" s="13">
        <v>0</v>
      </c>
      <c r="I7" s="13" t="s">
        <v>21</v>
      </c>
      <c r="J7" s="13" t="s">
        <v>21</v>
      </c>
      <c r="K7" s="13" t="s">
        <v>21</v>
      </c>
      <c r="L7" s="13" t="s">
        <v>21</v>
      </c>
      <c r="M7" s="13" t="s">
        <v>21</v>
      </c>
      <c r="N7" s="13" t="s">
        <v>21</v>
      </c>
      <c r="O7" s="13" t="s">
        <v>21</v>
      </c>
      <c r="P7" s="13" t="s">
        <v>21</v>
      </c>
      <c r="Q7" s="13" t="s">
        <v>21</v>
      </c>
      <c r="R7" s="13" t="s">
        <v>21</v>
      </c>
      <c r="S7" s="13" t="s">
        <v>21</v>
      </c>
      <c r="T7" s="13" t="s">
        <v>21</v>
      </c>
      <c r="U7" s="13" t="s">
        <v>21</v>
      </c>
      <c r="V7" s="13" t="s">
        <v>21</v>
      </c>
      <c r="W7" s="13" t="s">
        <v>21</v>
      </c>
      <c r="X7" s="13" t="s">
        <v>21</v>
      </c>
      <c r="Y7" s="13" t="s">
        <v>21</v>
      </c>
      <c r="Z7" s="13" t="s">
        <v>21</v>
      </c>
      <c r="AA7" s="13" t="s">
        <v>21</v>
      </c>
      <c r="AB7" s="105"/>
    </row>
    <row r="8" spans="1:28" s="4" customFormat="1" ht="13.8" x14ac:dyDescent="0.25">
      <c r="A8" s="24">
        <f t="shared" si="1"/>
        <v>25</v>
      </c>
      <c r="B8" t="s">
        <v>43</v>
      </c>
      <c r="C8"/>
      <c r="D8" s="43">
        <v>300</v>
      </c>
      <c r="E8" s="97">
        <f t="shared" si="4"/>
        <v>1</v>
      </c>
      <c r="F8" s="7">
        <f t="shared" si="2"/>
        <v>30</v>
      </c>
      <c r="G8" s="5">
        <f t="shared" si="3"/>
        <v>13</v>
      </c>
      <c r="H8" s="13">
        <v>0</v>
      </c>
      <c r="I8" s="13">
        <v>0</v>
      </c>
      <c r="J8" s="13">
        <v>0</v>
      </c>
      <c r="K8" s="13" t="s">
        <v>21</v>
      </c>
      <c r="L8" s="13" t="s">
        <v>21</v>
      </c>
      <c r="M8" s="13">
        <v>4</v>
      </c>
      <c r="N8" s="13">
        <v>0</v>
      </c>
      <c r="O8" s="13">
        <v>0</v>
      </c>
      <c r="P8" s="13">
        <v>4</v>
      </c>
      <c r="Q8" s="13">
        <v>0</v>
      </c>
      <c r="R8" s="13">
        <v>0</v>
      </c>
      <c r="S8" s="13">
        <v>8</v>
      </c>
      <c r="T8" s="13">
        <v>0</v>
      </c>
      <c r="U8" s="13">
        <v>1</v>
      </c>
      <c r="V8" s="13">
        <v>0</v>
      </c>
      <c r="W8" s="13" t="s">
        <v>21</v>
      </c>
      <c r="X8" s="13" t="s">
        <v>21</v>
      </c>
      <c r="Y8" s="13" t="s">
        <v>21</v>
      </c>
      <c r="Z8" s="13" t="s">
        <v>21</v>
      </c>
      <c r="AA8" s="13" t="s">
        <v>21</v>
      </c>
      <c r="AB8" s="105"/>
    </row>
    <row r="9" spans="1:28" s="4" customFormat="1" ht="13.8" x14ac:dyDescent="0.25">
      <c r="A9" s="24">
        <f t="shared" si="1"/>
        <v>32</v>
      </c>
      <c r="B9" t="s">
        <v>64</v>
      </c>
      <c r="C9"/>
      <c r="D9" s="43">
        <v>300</v>
      </c>
      <c r="E9" s="97">
        <f t="shared" si="4"/>
        <v>1</v>
      </c>
      <c r="F9" s="7">
        <f t="shared" si="2"/>
        <v>4</v>
      </c>
      <c r="G9" s="5">
        <f t="shared" si="3"/>
        <v>4</v>
      </c>
      <c r="H9" s="13">
        <v>0</v>
      </c>
      <c r="I9" s="13">
        <v>0</v>
      </c>
      <c r="J9" s="13" t="s">
        <v>21</v>
      </c>
      <c r="K9" s="13">
        <v>0</v>
      </c>
      <c r="L9" s="13" t="s">
        <v>21</v>
      </c>
      <c r="M9" s="13" t="s">
        <v>21</v>
      </c>
      <c r="N9" s="13" t="s">
        <v>21</v>
      </c>
      <c r="O9" s="13">
        <v>0</v>
      </c>
      <c r="P9" s="13" t="s">
        <v>21</v>
      </c>
      <c r="Q9" s="13" t="s">
        <v>21</v>
      </c>
      <c r="R9" s="13" t="s">
        <v>21</v>
      </c>
      <c r="S9" s="13" t="s">
        <v>21</v>
      </c>
      <c r="T9" s="13" t="s">
        <v>21</v>
      </c>
      <c r="U9" s="13" t="s">
        <v>21</v>
      </c>
      <c r="V9" s="13" t="s">
        <v>21</v>
      </c>
      <c r="W9" s="13" t="s">
        <v>21</v>
      </c>
      <c r="X9" s="13" t="s">
        <v>21</v>
      </c>
      <c r="Y9" s="13" t="s">
        <v>21</v>
      </c>
      <c r="Z9" s="13" t="s">
        <v>21</v>
      </c>
      <c r="AA9" s="13" t="s">
        <v>21</v>
      </c>
      <c r="AB9" s="105"/>
    </row>
    <row r="10" spans="1:28" s="4" customFormat="1" ht="13.8" x14ac:dyDescent="0.25">
      <c r="A10" s="24">
        <f t="shared" ref="A10:A38" si="5">RANK(F10,$F$4:$F$51,0)</f>
        <v>10</v>
      </c>
      <c r="B10" t="s">
        <v>65</v>
      </c>
      <c r="C10">
        <v>1</v>
      </c>
      <c r="D10" s="43">
        <v>300</v>
      </c>
      <c r="E10" s="97">
        <f t="shared" si="4"/>
        <v>1</v>
      </c>
      <c r="F10" s="7">
        <f t="shared" si="2"/>
        <v>75</v>
      </c>
      <c r="G10" s="5">
        <f t="shared" si="3"/>
        <v>19</v>
      </c>
      <c r="H10" s="13">
        <v>10</v>
      </c>
      <c r="I10" s="13">
        <v>0</v>
      </c>
      <c r="J10" s="13">
        <v>0</v>
      </c>
      <c r="K10" s="13">
        <v>0</v>
      </c>
      <c r="L10" s="13">
        <v>8</v>
      </c>
      <c r="M10" s="13">
        <v>0</v>
      </c>
      <c r="N10" s="13">
        <v>0</v>
      </c>
      <c r="O10" s="13">
        <v>10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8</v>
      </c>
      <c r="W10" s="13">
        <v>0</v>
      </c>
      <c r="X10" s="13" t="s">
        <v>21</v>
      </c>
      <c r="Y10" s="13">
        <v>12</v>
      </c>
      <c r="Z10" s="13">
        <v>0</v>
      </c>
      <c r="AA10" s="13">
        <v>8</v>
      </c>
      <c r="AB10" s="105"/>
    </row>
    <row r="11" spans="1:28" s="4" customFormat="1" ht="13.8" x14ac:dyDescent="0.25">
      <c r="A11" s="24">
        <f t="shared" si="5"/>
        <v>1</v>
      </c>
      <c r="B11" t="s">
        <v>89</v>
      </c>
      <c r="C11">
        <v>1</v>
      </c>
      <c r="D11" s="43">
        <v>300</v>
      </c>
      <c r="E11" s="97">
        <f t="shared" si="4"/>
        <v>5</v>
      </c>
      <c r="F11" s="7">
        <f t="shared" si="2"/>
        <v>112</v>
      </c>
      <c r="G11" s="5">
        <f t="shared" si="3"/>
        <v>19</v>
      </c>
      <c r="H11" s="13">
        <v>13</v>
      </c>
      <c r="I11" s="13">
        <v>0</v>
      </c>
      <c r="J11" s="13">
        <v>10</v>
      </c>
      <c r="K11" s="13">
        <v>0</v>
      </c>
      <c r="L11" s="13">
        <v>0</v>
      </c>
      <c r="M11" s="13">
        <v>1</v>
      </c>
      <c r="N11" s="13">
        <v>14</v>
      </c>
      <c r="O11" s="13">
        <v>0</v>
      </c>
      <c r="P11" s="13">
        <v>0</v>
      </c>
      <c r="Q11" s="13">
        <v>8</v>
      </c>
      <c r="R11" s="13">
        <v>8</v>
      </c>
      <c r="S11" s="13">
        <v>0</v>
      </c>
      <c r="T11" s="13">
        <v>0</v>
      </c>
      <c r="U11" s="13">
        <v>0</v>
      </c>
      <c r="V11" s="13">
        <v>12</v>
      </c>
      <c r="W11" s="13">
        <v>0</v>
      </c>
      <c r="X11" s="13">
        <v>0</v>
      </c>
      <c r="Y11" s="13" t="s">
        <v>21</v>
      </c>
      <c r="Z11" s="13">
        <v>13</v>
      </c>
      <c r="AA11" s="13">
        <v>14</v>
      </c>
      <c r="AB11" s="105"/>
    </row>
    <row r="12" spans="1:28" s="4" customFormat="1" ht="13.8" x14ac:dyDescent="0.25">
      <c r="A12" s="24">
        <f t="shared" si="5"/>
        <v>6</v>
      </c>
      <c r="B12" t="s">
        <v>98</v>
      </c>
      <c r="C12"/>
      <c r="D12" s="43">
        <v>300</v>
      </c>
      <c r="E12" s="97">
        <f t="shared" si="4"/>
        <v>2</v>
      </c>
      <c r="F12" s="7">
        <f t="shared" si="2"/>
        <v>87</v>
      </c>
      <c r="G12" s="5">
        <f t="shared" si="3"/>
        <v>19</v>
      </c>
      <c r="H12" s="13" t="s">
        <v>21</v>
      </c>
      <c r="I12" s="13">
        <v>0</v>
      </c>
      <c r="J12" s="13">
        <v>0</v>
      </c>
      <c r="K12" s="13">
        <v>10</v>
      </c>
      <c r="L12" s="13">
        <v>0</v>
      </c>
      <c r="M12" s="13">
        <v>14</v>
      </c>
      <c r="N12" s="13">
        <v>6</v>
      </c>
      <c r="O12" s="13">
        <v>13</v>
      </c>
      <c r="P12" s="13">
        <v>8</v>
      </c>
      <c r="Q12" s="13">
        <v>0</v>
      </c>
      <c r="R12" s="13">
        <v>2</v>
      </c>
      <c r="S12" s="13">
        <v>10</v>
      </c>
      <c r="T12" s="13">
        <v>0</v>
      </c>
      <c r="U12" s="13">
        <v>0</v>
      </c>
      <c r="V12" s="13">
        <v>0</v>
      </c>
      <c r="W12" s="13">
        <v>4</v>
      </c>
      <c r="X12" s="13">
        <v>0</v>
      </c>
      <c r="Y12" s="13">
        <v>1</v>
      </c>
      <c r="Z12" s="13">
        <v>0</v>
      </c>
      <c r="AA12" s="13">
        <v>0</v>
      </c>
      <c r="AB12" s="105"/>
    </row>
    <row r="13" spans="1:28" s="4" customFormat="1" ht="13.8" x14ac:dyDescent="0.25">
      <c r="A13" s="24">
        <f t="shared" si="5"/>
        <v>24</v>
      </c>
      <c r="B13" t="s">
        <v>66</v>
      </c>
      <c r="C13"/>
      <c r="D13" s="43">
        <v>300</v>
      </c>
      <c r="E13" s="97">
        <f t="shared" si="4"/>
        <v>1</v>
      </c>
      <c r="F13" s="7">
        <f t="shared" si="2"/>
        <v>32</v>
      </c>
      <c r="G13" s="5">
        <f t="shared" si="3"/>
        <v>17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 t="s">
        <v>21</v>
      </c>
      <c r="N13" s="13">
        <v>0</v>
      </c>
      <c r="O13" s="13">
        <v>0</v>
      </c>
      <c r="P13" s="13">
        <v>2</v>
      </c>
      <c r="Q13" s="13">
        <v>0</v>
      </c>
      <c r="R13" s="13">
        <v>0</v>
      </c>
      <c r="S13" s="13">
        <v>0</v>
      </c>
      <c r="T13" s="13" t="s">
        <v>21</v>
      </c>
      <c r="U13" s="13" t="s">
        <v>21</v>
      </c>
      <c r="V13" s="13">
        <v>0</v>
      </c>
      <c r="W13" s="13">
        <v>0</v>
      </c>
      <c r="X13" s="13">
        <v>13</v>
      </c>
      <c r="Y13" s="13">
        <v>0</v>
      </c>
      <c r="Z13" s="13">
        <v>0</v>
      </c>
      <c r="AA13" s="13">
        <v>0</v>
      </c>
      <c r="AB13" s="105"/>
    </row>
    <row r="14" spans="1:28" s="4" customFormat="1" ht="13.8" x14ac:dyDescent="0.25">
      <c r="A14" s="24">
        <f t="shared" si="5"/>
        <v>29</v>
      </c>
      <c r="B14" t="s">
        <v>67</v>
      </c>
      <c r="C14"/>
      <c r="D14" s="43"/>
      <c r="E14" s="97">
        <f t="shared" si="4"/>
        <v>1</v>
      </c>
      <c r="F14" s="7">
        <f t="shared" si="2"/>
        <v>8</v>
      </c>
      <c r="G14" s="5">
        <f t="shared" si="3"/>
        <v>4</v>
      </c>
      <c r="H14" s="13">
        <v>0</v>
      </c>
      <c r="I14" s="13">
        <v>4</v>
      </c>
      <c r="J14" s="13">
        <v>0</v>
      </c>
      <c r="K14" s="13">
        <v>0</v>
      </c>
      <c r="L14" s="13" t="s">
        <v>21</v>
      </c>
      <c r="M14" s="13" t="s">
        <v>21</v>
      </c>
      <c r="N14" s="13" t="s">
        <v>21</v>
      </c>
      <c r="O14" s="13" t="s">
        <v>21</v>
      </c>
      <c r="P14" s="13" t="s">
        <v>21</v>
      </c>
      <c r="Q14" s="13" t="s">
        <v>21</v>
      </c>
      <c r="R14" s="13" t="s">
        <v>21</v>
      </c>
      <c r="S14" s="13" t="s">
        <v>21</v>
      </c>
      <c r="T14" s="13" t="s">
        <v>21</v>
      </c>
      <c r="U14" s="13" t="s">
        <v>21</v>
      </c>
      <c r="V14" s="13" t="s">
        <v>21</v>
      </c>
      <c r="W14" s="13" t="s">
        <v>21</v>
      </c>
      <c r="X14" s="13" t="s">
        <v>21</v>
      </c>
      <c r="Y14" s="13" t="s">
        <v>21</v>
      </c>
      <c r="Z14" s="13" t="s">
        <v>21</v>
      </c>
      <c r="AA14" s="13" t="s">
        <v>21</v>
      </c>
      <c r="AB14" s="105"/>
    </row>
    <row r="15" spans="1:28" s="4" customFormat="1" ht="13.8" x14ac:dyDescent="0.25">
      <c r="A15" s="24">
        <f t="shared" si="5"/>
        <v>16</v>
      </c>
      <c r="B15" t="s">
        <v>68</v>
      </c>
      <c r="C15"/>
      <c r="D15" s="43">
        <v>300</v>
      </c>
      <c r="E15" s="97">
        <f t="shared" si="4"/>
        <v>1</v>
      </c>
      <c r="F15" s="7">
        <f t="shared" si="2"/>
        <v>48</v>
      </c>
      <c r="G15" s="5">
        <f t="shared" si="3"/>
        <v>20</v>
      </c>
      <c r="H15" s="13">
        <v>13</v>
      </c>
      <c r="I15" s="13">
        <v>0</v>
      </c>
      <c r="J15" s="13">
        <v>0</v>
      </c>
      <c r="K15" s="13">
        <v>0</v>
      </c>
      <c r="L15" s="13">
        <v>0</v>
      </c>
      <c r="M15" s="13">
        <v>8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4</v>
      </c>
      <c r="T15" s="13">
        <v>0</v>
      </c>
      <c r="U15" s="13">
        <v>2</v>
      </c>
      <c r="V15" s="13">
        <v>0</v>
      </c>
      <c r="W15" s="13">
        <v>1</v>
      </c>
      <c r="X15" s="13">
        <v>0</v>
      </c>
      <c r="Y15" s="13">
        <v>0</v>
      </c>
      <c r="Z15" s="13">
        <v>0</v>
      </c>
      <c r="AA15" s="13">
        <v>0</v>
      </c>
      <c r="AB15" s="105"/>
    </row>
    <row r="16" spans="1:28" s="4" customFormat="1" ht="13.8" x14ac:dyDescent="0.25">
      <c r="A16" s="24">
        <f t="shared" si="5"/>
        <v>16</v>
      </c>
      <c r="B16" t="s">
        <v>47</v>
      </c>
      <c r="C16">
        <v>1</v>
      </c>
      <c r="D16" s="43">
        <v>300</v>
      </c>
      <c r="E16" s="97">
        <f t="shared" si="4"/>
        <v>5</v>
      </c>
      <c r="F16" s="7">
        <f t="shared" si="2"/>
        <v>48</v>
      </c>
      <c r="G16" s="5">
        <f t="shared" si="3"/>
        <v>17</v>
      </c>
      <c r="H16" s="13">
        <v>0</v>
      </c>
      <c r="I16" s="13">
        <v>10</v>
      </c>
      <c r="J16" s="13">
        <v>0</v>
      </c>
      <c r="K16" s="13">
        <v>12</v>
      </c>
      <c r="L16" s="13">
        <v>0</v>
      </c>
      <c r="M16" s="13">
        <v>0</v>
      </c>
      <c r="N16" s="13">
        <v>0</v>
      </c>
      <c r="O16" s="13">
        <v>4</v>
      </c>
      <c r="P16" s="13" t="s">
        <v>21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1</v>
      </c>
      <c r="Y16" s="13">
        <v>4</v>
      </c>
      <c r="Z16" s="13" t="s">
        <v>21</v>
      </c>
      <c r="AA16" s="13" t="s">
        <v>21</v>
      </c>
      <c r="AB16" s="105"/>
    </row>
    <row r="17" spans="1:28" s="4" customFormat="1" ht="13.8" x14ac:dyDescent="0.25">
      <c r="A17" s="24">
        <f t="shared" si="5"/>
        <v>8</v>
      </c>
      <c r="B17" t="s">
        <v>69</v>
      </c>
      <c r="C17"/>
      <c r="D17" s="43">
        <v>300</v>
      </c>
      <c r="E17" s="97">
        <f t="shared" si="4"/>
        <v>4</v>
      </c>
      <c r="F17" s="7">
        <f t="shared" si="2"/>
        <v>80</v>
      </c>
      <c r="G17" s="5">
        <f t="shared" si="3"/>
        <v>20</v>
      </c>
      <c r="H17" s="13">
        <v>3</v>
      </c>
      <c r="I17" s="13">
        <v>0</v>
      </c>
      <c r="J17" s="13">
        <v>14</v>
      </c>
      <c r="K17" s="13">
        <v>0</v>
      </c>
      <c r="L17" s="13">
        <v>1</v>
      </c>
      <c r="M17" s="13">
        <v>6</v>
      </c>
      <c r="N17" s="13">
        <v>3</v>
      </c>
      <c r="O17" s="13">
        <v>0</v>
      </c>
      <c r="P17" s="13">
        <v>13</v>
      </c>
      <c r="Q17" s="13">
        <v>0</v>
      </c>
      <c r="R17" s="13">
        <v>4</v>
      </c>
      <c r="S17" s="13">
        <v>0</v>
      </c>
      <c r="T17" s="13">
        <v>0</v>
      </c>
      <c r="U17" s="13">
        <v>4</v>
      </c>
      <c r="V17" s="13">
        <v>0</v>
      </c>
      <c r="W17" s="13">
        <v>2</v>
      </c>
      <c r="X17" s="13">
        <v>3</v>
      </c>
      <c r="Y17" s="13">
        <v>2</v>
      </c>
      <c r="Z17" s="13">
        <v>4</v>
      </c>
      <c r="AA17" s="13">
        <v>1</v>
      </c>
      <c r="AB17" s="105"/>
    </row>
    <row r="18" spans="1:28" s="4" customFormat="1" ht="13.8" x14ac:dyDescent="0.25">
      <c r="A18" s="24">
        <f t="shared" si="5"/>
        <v>3</v>
      </c>
      <c r="B18" t="s">
        <v>70</v>
      </c>
      <c r="C18"/>
      <c r="D18" s="43">
        <v>300</v>
      </c>
      <c r="E18" s="97">
        <f t="shared" si="4"/>
        <v>1</v>
      </c>
      <c r="F18" s="7">
        <f t="shared" si="2"/>
        <v>105</v>
      </c>
      <c r="G18" s="5">
        <f t="shared" si="3"/>
        <v>18</v>
      </c>
      <c r="H18" s="13">
        <v>0</v>
      </c>
      <c r="I18" s="13">
        <v>0</v>
      </c>
      <c r="J18" s="13">
        <v>0</v>
      </c>
      <c r="K18" s="13">
        <v>14</v>
      </c>
      <c r="L18" s="13">
        <v>4</v>
      </c>
      <c r="M18" s="13">
        <v>0</v>
      </c>
      <c r="N18" s="13">
        <v>0</v>
      </c>
      <c r="O18" s="13">
        <v>0</v>
      </c>
      <c r="P18" s="13">
        <v>13</v>
      </c>
      <c r="Q18" s="13">
        <v>0</v>
      </c>
      <c r="R18" s="13">
        <v>0</v>
      </c>
      <c r="S18" s="13">
        <v>14</v>
      </c>
      <c r="T18" s="13">
        <v>14</v>
      </c>
      <c r="U18" s="13">
        <v>0</v>
      </c>
      <c r="V18" s="13">
        <v>10</v>
      </c>
      <c r="W18" s="13">
        <v>8</v>
      </c>
      <c r="X18" s="13">
        <v>8</v>
      </c>
      <c r="Y18" s="13" t="s">
        <v>21</v>
      </c>
      <c r="Z18" s="13">
        <v>2</v>
      </c>
      <c r="AA18" s="13" t="s">
        <v>21</v>
      </c>
      <c r="AB18" s="105"/>
    </row>
    <row r="19" spans="1:28" s="4" customFormat="1" ht="13.8" x14ac:dyDescent="0.25">
      <c r="A19" s="24">
        <f t="shared" si="5"/>
        <v>22</v>
      </c>
      <c r="B19" t="s">
        <v>26</v>
      </c>
      <c r="C19"/>
      <c r="D19" s="43">
        <v>300</v>
      </c>
      <c r="E19" s="97">
        <f t="shared" si="4"/>
        <v>2</v>
      </c>
      <c r="F19" s="7">
        <f t="shared" si="2"/>
        <v>44</v>
      </c>
      <c r="G19" s="5">
        <f t="shared" si="3"/>
        <v>19</v>
      </c>
      <c r="H19" s="13">
        <v>0</v>
      </c>
      <c r="I19" s="13">
        <v>0</v>
      </c>
      <c r="J19" s="13">
        <v>3</v>
      </c>
      <c r="K19" s="13">
        <v>0</v>
      </c>
      <c r="L19" s="13">
        <v>0</v>
      </c>
      <c r="M19" s="13">
        <v>0</v>
      </c>
      <c r="N19" s="13">
        <v>0</v>
      </c>
      <c r="O19" s="13">
        <v>2</v>
      </c>
      <c r="P19" s="13">
        <v>3</v>
      </c>
      <c r="Q19" s="13">
        <v>6</v>
      </c>
      <c r="R19" s="13">
        <v>0</v>
      </c>
      <c r="S19" s="13">
        <v>0</v>
      </c>
      <c r="T19" s="13">
        <v>3</v>
      </c>
      <c r="U19" s="13">
        <v>0</v>
      </c>
      <c r="V19" s="13">
        <v>0</v>
      </c>
      <c r="W19" s="13">
        <v>0</v>
      </c>
      <c r="X19" s="13">
        <v>0</v>
      </c>
      <c r="Y19" s="13">
        <v>8</v>
      </c>
      <c r="Z19" s="13" t="s">
        <v>21</v>
      </c>
      <c r="AA19" s="13">
        <v>0</v>
      </c>
      <c r="AB19" s="105"/>
    </row>
    <row r="20" spans="1:28" s="4" customFormat="1" ht="13.8" x14ac:dyDescent="0.25">
      <c r="A20" s="24">
        <f t="shared" si="5"/>
        <v>5</v>
      </c>
      <c r="B20" t="s">
        <v>71</v>
      </c>
      <c r="C20">
        <v>1</v>
      </c>
      <c r="D20" s="43">
        <v>300</v>
      </c>
      <c r="E20" s="97">
        <f t="shared" si="4"/>
        <v>8</v>
      </c>
      <c r="F20" s="7">
        <f t="shared" si="2"/>
        <v>89</v>
      </c>
      <c r="G20" s="5">
        <f t="shared" si="3"/>
        <v>20</v>
      </c>
      <c r="H20" s="13">
        <v>4</v>
      </c>
      <c r="I20" s="13">
        <v>1</v>
      </c>
      <c r="J20" s="13">
        <v>6</v>
      </c>
      <c r="K20" s="13">
        <v>0</v>
      </c>
      <c r="L20" s="13">
        <v>3</v>
      </c>
      <c r="M20" s="13">
        <v>0</v>
      </c>
      <c r="N20" s="13">
        <v>8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14</v>
      </c>
      <c r="W20" s="13">
        <v>13</v>
      </c>
      <c r="X20" s="13">
        <v>4</v>
      </c>
      <c r="Y20" s="13">
        <v>0</v>
      </c>
      <c r="Z20" s="13">
        <v>13</v>
      </c>
      <c r="AA20" s="13">
        <v>3</v>
      </c>
      <c r="AB20" s="105"/>
    </row>
    <row r="21" spans="1:28" s="4" customFormat="1" ht="13.8" x14ac:dyDescent="0.25">
      <c r="A21" s="24">
        <f t="shared" si="5"/>
        <v>22</v>
      </c>
      <c r="B21" t="s">
        <v>42</v>
      </c>
      <c r="C21"/>
      <c r="D21" s="43">
        <v>300</v>
      </c>
      <c r="E21" s="97">
        <f t="shared" si="4"/>
        <v>2</v>
      </c>
      <c r="F21" s="7">
        <f t="shared" si="2"/>
        <v>44</v>
      </c>
      <c r="G21" s="5">
        <f t="shared" si="3"/>
        <v>14</v>
      </c>
      <c r="H21" s="13">
        <v>0</v>
      </c>
      <c r="I21" s="13">
        <v>8</v>
      </c>
      <c r="J21" s="13">
        <v>8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6</v>
      </c>
      <c r="Q21" s="13" t="s">
        <v>21</v>
      </c>
      <c r="R21" s="13">
        <v>0</v>
      </c>
      <c r="S21" s="13">
        <v>0</v>
      </c>
      <c r="T21" s="13">
        <v>0</v>
      </c>
      <c r="U21" s="13">
        <v>8</v>
      </c>
      <c r="V21" s="13">
        <v>0</v>
      </c>
      <c r="W21" s="13" t="s">
        <v>21</v>
      </c>
      <c r="X21" s="13" t="s">
        <v>21</v>
      </c>
      <c r="Y21" s="13" t="s">
        <v>21</v>
      </c>
      <c r="Z21" s="13" t="s">
        <v>21</v>
      </c>
      <c r="AA21" s="13" t="s">
        <v>21</v>
      </c>
      <c r="AB21" s="105"/>
    </row>
    <row r="22" spans="1:28" s="4" customFormat="1" ht="13.8" x14ac:dyDescent="0.25">
      <c r="A22" s="24">
        <f t="shared" si="5"/>
        <v>26</v>
      </c>
      <c r="B22" t="s">
        <v>29</v>
      </c>
      <c r="C22"/>
      <c r="D22" s="43">
        <v>300</v>
      </c>
      <c r="E22" s="97">
        <f t="shared" si="4"/>
        <v>0</v>
      </c>
      <c r="F22" s="7">
        <f t="shared" si="2"/>
        <v>25</v>
      </c>
      <c r="G22" s="5">
        <f t="shared" si="3"/>
        <v>7</v>
      </c>
      <c r="H22" s="13">
        <v>6</v>
      </c>
      <c r="I22" s="13">
        <v>0</v>
      </c>
      <c r="J22" s="13">
        <v>12</v>
      </c>
      <c r="K22" s="13">
        <v>0</v>
      </c>
      <c r="L22" s="13" t="s">
        <v>21</v>
      </c>
      <c r="M22" s="13">
        <v>0</v>
      </c>
      <c r="N22" s="13" t="s">
        <v>21</v>
      </c>
      <c r="O22" s="13">
        <v>0</v>
      </c>
      <c r="P22" s="13" t="s">
        <v>21</v>
      </c>
      <c r="Q22" s="13">
        <v>0</v>
      </c>
      <c r="R22" s="13" t="s">
        <v>21</v>
      </c>
      <c r="S22" s="13" t="s">
        <v>21</v>
      </c>
      <c r="T22" s="13" t="s">
        <v>21</v>
      </c>
      <c r="U22" s="13" t="s">
        <v>21</v>
      </c>
      <c r="V22" s="13" t="s">
        <v>21</v>
      </c>
      <c r="W22" s="13" t="s">
        <v>21</v>
      </c>
      <c r="X22" s="13" t="s">
        <v>21</v>
      </c>
      <c r="Y22" s="13" t="s">
        <v>21</v>
      </c>
      <c r="Z22" s="13" t="s">
        <v>21</v>
      </c>
      <c r="AA22" s="13" t="s">
        <v>21</v>
      </c>
      <c r="AB22" s="105"/>
    </row>
    <row r="23" spans="1:28" s="4" customFormat="1" ht="13.8" x14ac:dyDescent="0.25">
      <c r="A23" s="24">
        <f t="shared" si="5"/>
        <v>27</v>
      </c>
      <c r="B23" t="s">
        <v>45</v>
      </c>
      <c r="C23"/>
      <c r="D23" s="46">
        <v>300</v>
      </c>
      <c r="E23" s="97">
        <f t="shared" si="4"/>
        <v>0</v>
      </c>
      <c r="F23" s="7">
        <f t="shared" ref="F23:F33" si="6">SUM(H23:AA23)+G23</f>
        <v>24</v>
      </c>
      <c r="G23" s="5">
        <f t="shared" ref="G23:G33" si="7">COUNTIF(H23:AA23,"&gt;=0")</f>
        <v>10</v>
      </c>
      <c r="H23" s="13">
        <v>0</v>
      </c>
      <c r="I23" s="13">
        <v>0</v>
      </c>
      <c r="J23" s="13" t="s">
        <v>21</v>
      </c>
      <c r="K23" s="13">
        <v>6</v>
      </c>
      <c r="L23" s="13">
        <v>0</v>
      </c>
      <c r="M23" s="13">
        <v>0</v>
      </c>
      <c r="N23" s="13">
        <v>4</v>
      </c>
      <c r="O23" s="13">
        <v>0</v>
      </c>
      <c r="P23" s="13">
        <v>0</v>
      </c>
      <c r="Q23" s="13">
        <v>4</v>
      </c>
      <c r="R23" s="13">
        <v>0</v>
      </c>
      <c r="S23" s="13" t="s">
        <v>21</v>
      </c>
      <c r="T23" s="13" t="s">
        <v>21</v>
      </c>
      <c r="U23" s="13" t="s">
        <v>21</v>
      </c>
      <c r="V23" s="13" t="s">
        <v>21</v>
      </c>
      <c r="W23" s="13" t="s">
        <v>21</v>
      </c>
      <c r="X23" s="13" t="s">
        <v>21</v>
      </c>
      <c r="Y23" s="13" t="s">
        <v>21</v>
      </c>
      <c r="Z23" s="13" t="s">
        <v>21</v>
      </c>
      <c r="AA23" s="13" t="s">
        <v>21</v>
      </c>
      <c r="AB23" s="105"/>
    </row>
    <row r="24" spans="1:28" s="4" customFormat="1" ht="13.8" x14ac:dyDescent="0.25">
      <c r="A24" s="24">
        <f t="shared" si="5"/>
        <v>19</v>
      </c>
      <c r="B24" t="s">
        <v>90</v>
      </c>
      <c r="C24"/>
      <c r="D24" s="46">
        <v>300</v>
      </c>
      <c r="E24" s="97">
        <f t="shared" si="4"/>
        <v>6</v>
      </c>
      <c r="F24" s="7">
        <f t="shared" si="6"/>
        <v>47</v>
      </c>
      <c r="G24" s="5">
        <f t="shared" si="7"/>
        <v>17</v>
      </c>
      <c r="H24" s="13" t="s">
        <v>21</v>
      </c>
      <c r="I24" s="13">
        <v>0</v>
      </c>
      <c r="J24" s="13" t="s">
        <v>21</v>
      </c>
      <c r="K24" s="13">
        <v>0</v>
      </c>
      <c r="L24" s="13">
        <v>10</v>
      </c>
      <c r="M24" s="13">
        <v>12</v>
      </c>
      <c r="N24" s="13" t="s">
        <v>21</v>
      </c>
      <c r="O24" s="13">
        <v>1</v>
      </c>
      <c r="P24" s="13">
        <v>0</v>
      </c>
      <c r="Q24" s="13">
        <v>1</v>
      </c>
      <c r="R24" s="13">
        <v>0</v>
      </c>
      <c r="S24" s="13">
        <v>1</v>
      </c>
      <c r="T24" s="13">
        <v>0</v>
      </c>
      <c r="U24" s="13">
        <v>0</v>
      </c>
      <c r="V24" s="13">
        <v>0</v>
      </c>
      <c r="W24" s="13">
        <v>3</v>
      </c>
      <c r="X24" s="13">
        <v>0</v>
      </c>
      <c r="Y24" s="13">
        <v>0</v>
      </c>
      <c r="Z24" s="13">
        <v>0</v>
      </c>
      <c r="AA24" s="13">
        <v>2</v>
      </c>
      <c r="AB24" s="105"/>
    </row>
    <row r="25" spans="1:28" s="4" customFormat="1" ht="13.8" x14ac:dyDescent="0.25">
      <c r="A25" s="24">
        <f t="shared" si="5"/>
        <v>14</v>
      </c>
      <c r="B25" t="s">
        <v>30</v>
      </c>
      <c r="C25"/>
      <c r="D25" s="43">
        <v>300</v>
      </c>
      <c r="E25" s="97">
        <f t="shared" si="4"/>
        <v>2</v>
      </c>
      <c r="F25" s="7">
        <f t="shared" si="6"/>
        <v>51</v>
      </c>
      <c r="G25" s="5">
        <f t="shared" si="7"/>
        <v>19</v>
      </c>
      <c r="H25" s="13">
        <v>0</v>
      </c>
      <c r="I25" s="13">
        <v>0</v>
      </c>
      <c r="J25" s="13">
        <v>0</v>
      </c>
      <c r="K25" s="13">
        <v>0</v>
      </c>
      <c r="L25" s="13">
        <v>6</v>
      </c>
      <c r="M25" s="13">
        <v>3</v>
      </c>
      <c r="N25" s="13">
        <v>0</v>
      </c>
      <c r="O25" s="13">
        <v>0</v>
      </c>
      <c r="P25" s="13">
        <v>0</v>
      </c>
      <c r="Q25" s="13">
        <v>3</v>
      </c>
      <c r="R25" s="13">
        <v>0</v>
      </c>
      <c r="S25" s="13">
        <v>0</v>
      </c>
      <c r="T25" s="13">
        <v>0</v>
      </c>
      <c r="U25" s="13">
        <v>3</v>
      </c>
      <c r="V25" s="13">
        <v>0</v>
      </c>
      <c r="W25" s="13">
        <v>0</v>
      </c>
      <c r="X25" s="13">
        <v>10</v>
      </c>
      <c r="Y25" s="13" t="s">
        <v>21</v>
      </c>
      <c r="Z25" s="13">
        <v>3</v>
      </c>
      <c r="AA25" s="13">
        <v>4</v>
      </c>
      <c r="AB25" s="105"/>
    </row>
    <row r="26" spans="1:28" s="4" customFormat="1" ht="13.8" x14ac:dyDescent="0.25">
      <c r="A26" s="24">
        <f t="shared" si="5"/>
        <v>13</v>
      </c>
      <c r="B26" t="s">
        <v>72</v>
      </c>
      <c r="C26"/>
      <c r="D26" s="43">
        <v>300</v>
      </c>
      <c r="E26" s="97">
        <f t="shared" si="4"/>
        <v>7</v>
      </c>
      <c r="F26" s="7">
        <f t="shared" si="6"/>
        <v>52</v>
      </c>
      <c r="G26" s="5">
        <f t="shared" si="7"/>
        <v>20</v>
      </c>
      <c r="H26" s="13">
        <v>0</v>
      </c>
      <c r="I26" s="13">
        <v>3</v>
      </c>
      <c r="J26" s="13">
        <v>0</v>
      </c>
      <c r="K26" s="13">
        <v>1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2</v>
      </c>
      <c r="R26" s="13">
        <v>6</v>
      </c>
      <c r="S26" s="13">
        <v>0</v>
      </c>
      <c r="T26" s="13">
        <v>0</v>
      </c>
      <c r="U26" s="13">
        <v>0</v>
      </c>
      <c r="V26" s="13">
        <v>6</v>
      </c>
      <c r="W26" s="13">
        <v>0</v>
      </c>
      <c r="X26" s="13">
        <v>0</v>
      </c>
      <c r="Y26" s="13">
        <v>14</v>
      </c>
      <c r="Z26" s="13">
        <v>0</v>
      </c>
      <c r="AA26" s="13">
        <v>0</v>
      </c>
      <c r="AB26" s="105"/>
    </row>
    <row r="27" spans="1:28" s="4" customFormat="1" ht="13.8" x14ac:dyDescent="0.25">
      <c r="A27" s="24">
        <f t="shared" si="5"/>
        <v>34</v>
      </c>
      <c r="B27" t="s">
        <v>73</v>
      </c>
      <c r="C27"/>
      <c r="D27" s="43"/>
      <c r="E27" s="97">
        <f t="shared" si="4"/>
        <v>0</v>
      </c>
      <c r="F27" s="7">
        <f t="shared" si="6"/>
        <v>1</v>
      </c>
      <c r="G27" s="5">
        <f t="shared" si="7"/>
        <v>1</v>
      </c>
      <c r="H27" s="13">
        <v>0</v>
      </c>
      <c r="I27" s="13" t="s">
        <v>21</v>
      </c>
      <c r="J27" s="13" t="s">
        <v>21</v>
      </c>
      <c r="K27" s="13" t="s">
        <v>21</v>
      </c>
      <c r="L27" s="13" t="s">
        <v>21</v>
      </c>
      <c r="M27" s="13" t="s">
        <v>21</v>
      </c>
      <c r="N27" s="13" t="s">
        <v>21</v>
      </c>
      <c r="O27" s="13" t="s">
        <v>21</v>
      </c>
      <c r="P27" s="13" t="s">
        <v>21</v>
      </c>
      <c r="Q27" s="13" t="s">
        <v>21</v>
      </c>
      <c r="R27" s="13" t="s">
        <v>21</v>
      </c>
      <c r="S27" s="13" t="s">
        <v>21</v>
      </c>
      <c r="T27" s="13" t="s">
        <v>21</v>
      </c>
      <c r="U27" s="13" t="s">
        <v>21</v>
      </c>
      <c r="V27" s="13" t="s">
        <v>21</v>
      </c>
      <c r="W27" s="13" t="s">
        <v>21</v>
      </c>
      <c r="X27" s="13" t="s">
        <v>21</v>
      </c>
      <c r="Y27" s="13" t="s">
        <v>21</v>
      </c>
      <c r="Z27" s="13" t="s">
        <v>21</v>
      </c>
      <c r="AA27" s="13" t="s">
        <v>21</v>
      </c>
      <c r="AB27" s="105"/>
    </row>
    <row r="28" spans="1:28" s="4" customFormat="1" ht="13.8" x14ac:dyDescent="0.25">
      <c r="A28" s="24">
        <f t="shared" si="5"/>
        <v>20</v>
      </c>
      <c r="B28" t="s">
        <v>74</v>
      </c>
      <c r="C28"/>
      <c r="D28" s="43">
        <v>300</v>
      </c>
      <c r="E28" s="97">
        <f t="shared" si="4"/>
        <v>6</v>
      </c>
      <c r="F28" s="7">
        <f t="shared" si="6"/>
        <v>46</v>
      </c>
      <c r="G28" s="5">
        <f t="shared" si="7"/>
        <v>18</v>
      </c>
      <c r="H28" s="13">
        <v>8</v>
      </c>
      <c r="I28" s="13">
        <v>12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 t="s">
        <v>21</v>
      </c>
      <c r="T28" s="13">
        <v>8</v>
      </c>
      <c r="U28" s="13">
        <v>0</v>
      </c>
      <c r="V28" s="13">
        <v>0</v>
      </c>
      <c r="W28" s="13" t="s">
        <v>21</v>
      </c>
      <c r="X28" s="13">
        <v>0</v>
      </c>
      <c r="Y28" s="13">
        <v>0</v>
      </c>
      <c r="Z28" s="13">
        <v>0</v>
      </c>
      <c r="AA28" s="13">
        <v>0</v>
      </c>
      <c r="AB28" s="105"/>
    </row>
    <row r="29" spans="1:28" s="4" customFormat="1" ht="13.8" x14ac:dyDescent="0.25">
      <c r="A29" s="24">
        <f t="shared" si="5"/>
        <v>33</v>
      </c>
      <c r="B29" t="s">
        <v>75</v>
      </c>
      <c r="C29"/>
      <c r="D29" s="46"/>
      <c r="E29" s="97">
        <f t="shared" si="4"/>
        <v>1</v>
      </c>
      <c r="F29" s="7">
        <f>SUM(H29:AA29)+G29</f>
        <v>2</v>
      </c>
      <c r="G29" s="5">
        <f>COUNTIF(H29:AA29,"&gt;=0")</f>
        <v>2</v>
      </c>
      <c r="H29" s="13">
        <v>0</v>
      </c>
      <c r="I29" s="13">
        <v>0</v>
      </c>
      <c r="J29" s="13" t="s">
        <v>21</v>
      </c>
      <c r="K29" s="13" t="s">
        <v>21</v>
      </c>
      <c r="L29" s="13" t="s">
        <v>21</v>
      </c>
      <c r="M29" s="13" t="s">
        <v>21</v>
      </c>
      <c r="N29" s="13" t="s">
        <v>21</v>
      </c>
      <c r="O29" s="13" t="s">
        <v>21</v>
      </c>
      <c r="P29" s="13" t="s">
        <v>21</v>
      </c>
      <c r="Q29" s="13" t="s">
        <v>21</v>
      </c>
      <c r="R29" s="13" t="s">
        <v>21</v>
      </c>
      <c r="S29" s="13" t="s">
        <v>21</v>
      </c>
      <c r="T29" s="13" t="s">
        <v>21</v>
      </c>
      <c r="U29" s="13" t="s">
        <v>21</v>
      </c>
      <c r="V29" s="13" t="s">
        <v>21</v>
      </c>
      <c r="W29" s="13" t="s">
        <v>21</v>
      </c>
      <c r="X29" s="13" t="s">
        <v>21</v>
      </c>
      <c r="Y29" s="13" t="s">
        <v>21</v>
      </c>
      <c r="Z29" s="13" t="s">
        <v>21</v>
      </c>
      <c r="AA29" s="13" t="s">
        <v>21</v>
      </c>
      <c r="AB29" s="105"/>
    </row>
    <row r="30" spans="1:28" s="4" customFormat="1" ht="13.8" x14ac:dyDescent="0.25">
      <c r="A30" s="24">
        <f t="shared" si="5"/>
        <v>31</v>
      </c>
      <c r="B30" t="s">
        <v>76</v>
      </c>
      <c r="C30">
        <v>1</v>
      </c>
      <c r="D30" s="46">
        <v>300</v>
      </c>
      <c r="E30" s="97">
        <f t="shared" si="4"/>
        <v>2</v>
      </c>
      <c r="F30" s="7">
        <f t="shared" si="6"/>
        <v>6</v>
      </c>
      <c r="G30" s="5">
        <f t="shared" si="7"/>
        <v>6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 t="s">
        <v>21</v>
      </c>
      <c r="O30" s="13" t="s">
        <v>21</v>
      </c>
      <c r="P30" s="13" t="s">
        <v>21</v>
      </c>
      <c r="Q30" s="13" t="s">
        <v>21</v>
      </c>
      <c r="R30" s="13" t="s">
        <v>21</v>
      </c>
      <c r="S30" s="13" t="s">
        <v>21</v>
      </c>
      <c r="T30" s="13" t="s">
        <v>21</v>
      </c>
      <c r="U30" s="13" t="s">
        <v>21</v>
      </c>
      <c r="V30" s="13" t="s">
        <v>21</v>
      </c>
      <c r="W30" s="13" t="s">
        <v>21</v>
      </c>
      <c r="X30" s="13" t="s">
        <v>21</v>
      </c>
      <c r="Y30" s="13" t="s">
        <v>21</v>
      </c>
      <c r="Z30" s="13" t="s">
        <v>21</v>
      </c>
      <c r="AA30" s="13" t="s">
        <v>21</v>
      </c>
      <c r="AB30" s="105"/>
    </row>
    <row r="31" spans="1:28" s="4" customFormat="1" ht="13.8" x14ac:dyDescent="0.25">
      <c r="A31" s="24">
        <f t="shared" si="5"/>
        <v>20</v>
      </c>
      <c r="B31" t="s">
        <v>77</v>
      </c>
      <c r="C31"/>
      <c r="D31" s="43">
        <v>300</v>
      </c>
      <c r="E31" s="97">
        <f t="shared" si="4"/>
        <v>3</v>
      </c>
      <c r="F31" s="7">
        <f t="shared" si="6"/>
        <v>46</v>
      </c>
      <c r="G31" s="5">
        <f t="shared" si="7"/>
        <v>18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12</v>
      </c>
      <c r="O31" s="13">
        <v>6</v>
      </c>
      <c r="P31" s="13">
        <v>1</v>
      </c>
      <c r="Q31" s="13">
        <v>0</v>
      </c>
      <c r="R31" s="13">
        <v>3</v>
      </c>
      <c r="S31" s="13">
        <v>0</v>
      </c>
      <c r="T31" s="13">
        <v>6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 t="s">
        <v>21</v>
      </c>
      <c r="AA31" s="13" t="s">
        <v>21</v>
      </c>
      <c r="AB31" s="105"/>
    </row>
    <row r="32" spans="1:28" s="4" customFormat="1" ht="13.8" x14ac:dyDescent="0.25">
      <c r="A32" s="24">
        <f t="shared" si="5"/>
        <v>16</v>
      </c>
      <c r="B32" t="s">
        <v>78</v>
      </c>
      <c r="C32">
        <v>1</v>
      </c>
      <c r="D32" s="46">
        <v>300</v>
      </c>
      <c r="E32" s="97">
        <f t="shared" si="4"/>
        <v>2</v>
      </c>
      <c r="F32" s="7">
        <f t="shared" si="6"/>
        <v>48</v>
      </c>
      <c r="G32" s="5">
        <f t="shared" si="7"/>
        <v>18</v>
      </c>
      <c r="H32" s="13">
        <v>1</v>
      </c>
      <c r="I32" s="13">
        <v>0</v>
      </c>
      <c r="J32" s="13">
        <v>0</v>
      </c>
      <c r="K32" s="13" t="s">
        <v>21</v>
      </c>
      <c r="L32" s="13">
        <v>0</v>
      </c>
      <c r="M32" s="13">
        <v>0</v>
      </c>
      <c r="N32" s="13">
        <v>1</v>
      </c>
      <c r="O32" s="13">
        <v>8</v>
      </c>
      <c r="P32" s="13">
        <v>0</v>
      </c>
      <c r="Q32" s="13">
        <v>0</v>
      </c>
      <c r="R32" s="13">
        <v>0</v>
      </c>
      <c r="S32" s="13">
        <v>6</v>
      </c>
      <c r="T32" s="13">
        <v>1</v>
      </c>
      <c r="U32" s="13">
        <v>0</v>
      </c>
      <c r="V32" s="13">
        <v>1</v>
      </c>
      <c r="W32" s="13">
        <v>6</v>
      </c>
      <c r="X32" s="13">
        <v>6</v>
      </c>
      <c r="Y32" s="13">
        <v>0</v>
      </c>
      <c r="Z32" s="13">
        <v>0</v>
      </c>
      <c r="AA32" s="13" t="s">
        <v>21</v>
      </c>
      <c r="AB32" s="105"/>
    </row>
    <row r="33" spans="1:28" s="4" customFormat="1" ht="13.8" x14ac:dyDescent="0.25">
      <c r="A33" s="24">
        <f t="shared" si="5"/>
        <v>9</v>
      </c>
      <c r="B33" t="s">
        <v>50</v>
      </c>
      <c r="C33"/>
      <c r="D33" s="46">
        <v>300</v>
      </c>
      <c r="E33" s="97">
        <f t="shared" si="4"/>
        <v>14</v>
      </c>
      <c r="F33" s="7">
        <f t="shared" si="6"/>
        <v>77</v>
      </c>
      <c r="G33" s="5">
        <f t="shared" si="7"/>
        <v>20</v>
      </c>
      <c r="H33" s="13">
        <v>0</v>
      </c>
      <c r="I33" s="13">
        <v>0</v>
      </c>
      <c r="J33" s="13">
        <v>0</v>
      </c>
      <c r="K33" s="13">
        <v>0</v>
      </c>
      <c r="L33" s="13">
        <v>14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14</v>
      </c>
      <c r="S33" s="13">
        <v>0</v>
      </c>
      <c r="T33" s="13">
        <v>0</v>
      </c>
      <c r="U33" s="13">
        <v>14</v>
      </c>
      <c r="V33" s="13">
        <v>0</v>
      </c>
      <c r="W33" s="13">
        <v>13</v>
      </c>
      <c r="X33" s="13">
        <v>2</v>
      </c>
      <c r="Y33" s="13">
        <v>0</v>
      </c>
      <c r="Z33" s="13">
        <v>0</v>
      </c>
      <c r="AA33" s="13">
        <v>0</v>
      </c>
      <c r="AB33" s="105"/>
    </row>
    <row r="34" spans="1:28" s="4" customFormat="1" ht="13.8" x14ac:dyDescent="0.25">
      <c r="A34" s="24">
        <f t="shared" si="5"/>
        <v>27</v>
      </c>
      <c r="B34" t="s">
        <v>79</v>
      </c>
      <c r="C34">
        <v>1</v>
      </c>
      <c r="D34" s="43">
        <v>300</v>
      </c>
      <c r="E34" s="97">
        <f t="shared" si="4"/>
        <v>3</v>
      </c>
      <c r="F34" s="7">
        <f t="shared" si="2"/>
        <v>24</v>
      </c>
      <c r="G34" s="5">
        <f t="shared" si="3"/>
        <v>20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2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2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05"/>
    </row>
    <row r="35" spans="1:28" s="4" customFormat="1" ht="13.8" x14ac:dyDescent="0.25">
      <c r="A35" s="24">
        <f t="shared" si="5"/>
        <v>7</v>
      </c>
      <c r="B35" t="s">
        <v>80</v>
      </c>
      <c r="C35"/>
      <c r="D35" s="43">
        <v>300</v>
      </c>
      <c r="E35" s="97">
        <f t="shared" si="4"/>
        <v>10</v>
      </c>
      <c r="F35" s="7">
        <f t="shared" si="2"/>
        <v>84</v>
      </c>
      <c r="G35" s="5">
        <f t="shared" si="3"/>
        <v>19</v>
      </c>
      <c r="H35" s="13">
        <v>2</v>
      </c>
      <c r="I35" s="13">
        <v>14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13</v>
      </c>
      <c r="P35" s="13">
        <v>0</v>
      </c>
      <c r="Q35" s="13">
        <v>0</v>
      </c>
      <c r="R35" s="13">
        <v>0</v>
      </c>
      <c r="S35" s="13">
        <v>0</v>
      </c>
      <c r="T35" s="13" t="s">
        <v>21</v>
      </c>
      <c r="U35" s="13">
        <v>12</v>
      </c>
      <c r="V35" s="13">
        <v>4</v>
      </c>
      <c r="W35" s="13">
        <v>0</v>
      </c>
      <c r="X35" s="13">
        <v>0</v>
      </c>
      <c r="Y35" s="13">
        <v>0</v>
      </c>
      <c r="Z35" s="13">
        <v>8</v>
      </c>
      <c r="AA35" s="13">
        <v>12</v>
      </c>
      <c r="AB35" s="105"/>
    </row>
    <row r="36" spans="1:28" s="4" customFormat="1" ht="13.8" x14ac:dyDescent="0.25">
      <c r="A36" s="24">
        <f t="shared" si="5"/>
        <v>30</v>
      </c>
      <c r="B36" t="s">
        <v>81</v>
      </c>
      <c r="C36"/>
      <c r="D36" s="43">
        <v>300</v>
      </c>
      <c r="E36" s="97">
        <f t="shared" si="4"/>
        <v>0</v>
      </c>
      <c r="F36" s="7">
        <f t="shared" si="2"/>
        <v>7</v>
      </c>
      <c r="G36" s="5">
        <f t="shared" si="3"/>
        <v>5</v>
      </c>
      <c r="H36" s="13">
        <v>0</v>
      </c>
      <c r="I36" s="13" t="s">
        <v>21</v>
      </c>
      <c r="J36" s="13">
        <v>0</v>
      </c>
      <c r="K36" s="13">
        <v>2</v>
      </c>
      <c r="L36" s="13">
        <v>0</v>
      </c>
      <c r="M36" s="13" t="s">
        <v>21</v>
      </c>
      <c r="N36" s="13">
        <v>0</v>
      </c>
      <c r="O36" s="13" t="s">
        <v>21</v>
      </c>
      <c r="P36" s="13" t="s">
        <v>21</v>
      </c>
      <c r="Q36" s="13" t="s">
        <v>21</v>
      </c>
      <c r="R36" s="13" t="s">
        <v>21</v>
      </c>
      <c r="S36" s="13" t="s">
        <v>21</v>
      </c>
      <c r="T36" s="13" t="s">
        <v>21</v>
      </c>
      <c r="U36" s="13" t="s">
        <v>21</v>
      </c>
      <c r="V36" s="13" t="s">
        <v>21</v>
      </c>
      <c r="W36" s="13" t="s">
        <v>21</v>
      </c>
      <c r="X36" s="13" t="s">
        <v>21</v>
      </c>
      <c r="Y36" s="13" t="s">
        <v>21</v>
      </c>
      <c r="Z36" s="13" t="s">
        <v>21</v>
      </c>
      <c r="AA36" s="13" t="s">
        <v>21</v>
      </c>
      <c r="AB36" s="105"/>
    </row>
    <row r="37" spans="1:28" s="4" customFormat="1" ht="13.8" x14ac:dyDescent="0.25">
      <c r="A37" s="24">
        <f t="shared" si="5"/>
        <v>12</v>
      </c>
      <c r="B37" t="s">
        <v>46</v>
      </c>
      <c r="C37"/>
      <c r="D37" s="43">
        <v>300</v>
      </c>
      <c r="E37" s="97">
        <f t="shared" si="4"/>
        <v>7</v>
      </c>
      <c r="F37" s="7">
        <f t="shared" si="2"/>
        <v>55</v>
      </c>
      <c r="G37" s="5">
        <f t="shared" si="3"/>
        <v>19</v>
      </c>
      <c r="H37" s="13">
        <v>0</v>
      </c>
      <c r="I37" s="13">
        <v>6</v>
      </c>
      <c r="J37" s="13">
        <v>1</v>
      </c>
      <c r="K37" s="13">
        <v>8</v>
      </c>
      <c r="L37" s="13">
        <v>0</v>
      </c>
      <c r="M37" s="13">
        <v>0</v>
      </c>
      <c r="N37" s="13">
        <v>2</v>
      </c>
      <c r="O37" s="13">
        <v>0</v>
      </c>
      <c r="P37" s="13">
        <v>0</v>
      </c>
      <c r="Q37" s="13">
        <v>14</v>
      </c>
      <c r="R37" s="13">
        <v>0</v>
      </c>
      <c r="S37" s="13">
        <v>0</v>
      </c>
      <c r="T37" s="13">
        <v>0</v>
      </c>
      <c r="U37" s="13">
        <v>0</v>
      </c>
      <c r="V37" s="13">
        <v>2</v>
      </c>
      <c r="W37" s="13">
        <v>0</v>
      </c>
      <c r="X37" s="13">
        <v>0</v>
      </c>
      <c r="Y37" s="13">
        <v>3</v>
      </c>
      <c r="Z37" s="13">
        <v>0</v>
      </c>
      <c r="AA37" s="13" t="s">
        <v>21</v>
      </c>
      <c r="AB37" s="105"/>
    </row>
    <row r="38" spans="1:28" s="4" customFormat="1" ht="13.8" x14ac:dyDescent="0.25">
      <c r="A38" s="24">
        <f t="shared" si="5"/>
        <v>11</v>
      </c>
      <c r="B38" t="s">
        <v>82</v>
      </c>
      <c r="C38"/>
      <c r="D38" s="43">
        <v>300</v>
      </c>
      <c r="E38" s="97">
        <f t="shared" si="4"/>
        <v>5</v>
      </c>
      <c r="F38" s="7">
        <f t="shared" si="2"/>
        <v>59</v>
      </c>
      <c r="G38" s="5">
        <f t="shared" si="3"/>
        <v>18</v>
      </c>
      <c r="H38" s="13">
        <v>0</v>
      </c>
      <c r="I38" s="13">
        <v>2</v>
      </c>
      <c r="J38" s="13">
        <v>4</v>
      </c>
      <c r="K38" s="13">
        <v>3</v>
      </c>
      <c r="L38" s="13">
        <v>0</v>
      </c>
      <c r="M38" s="13">
        <v>10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2</v>
      </c>
      <c r="T38" s="13">
        <v>10</v>
      </c>
      <c r="U38" s="13">
        <v>0</v>
      </c>
      <c r="V38" s="13">
        <v>0</v>
      </c>
      <c r="W38" s="13">
        <v>0</v>
      </c>
      <c r="X38" s="13">
        <v>0</v>
      </c>
      <c r="Y38" s="13" t="s">
        <v>21</v>
      </c>
      <c r="Z38" s="13" t="s">
        <v>21</v>
      </c>
      <c r="AA38" s="13">
        <v>10</v>
      </c>
      <c r="AB38" s="105"/>
    </row>
    <row r="39" spans="1:28" s="4" customFormat="1" ht="13.8" x14ac:dyDescent="0.25">
      <c r="A39" s="24"/>
      <c r="B39" s="51" t="s">
        <v>37</v>
      </c>
      <c r="C39"/>
      <c r="D39" s="43">
        <v>0</v>
      </c>
      <c r="E39" s="97">
        <f t="shared" si="4"/>
        <v>0</v>
      </c>
      <c r="F39" s="7">
        <f t="shared" si="2"/>
        <v>0</v>
      </c>
      <c r="G39" s="5">
        <f t="shared" si="3"/>
        <v>0</v>
      </c>
      <c r="H39" s="13" t="s">
        <v>21</v>
      </c>
      <c r="I39" s="13" t="s">
        <v>21</v>
      </c>
      <c r="J39" s="13" t="s">
        <v>21</v>
      </c>
      <c r="K39" s="13" t="s">
        <v>21</v>
      </c>
      <c r="L39" s="13" t="s">
        <v>21</v>
      </c>
      <c r="M39" s="13" t="s">
        <v>21</v>
      </c>
      <c r="N39" s="13" t="s">
        <v>21</v>
      </c>
      <c r="O39" s="13" t="s">
        <v>21</v>
      </c>
      <c r="P39" s="13" t="s">
        <v>21</v>
      </c>
      <c r="Q39" s="13" t="s">
        <v>21</v>
      </c>
      <c r="R39" s="13" t="s">
        <v>21</v>
      </c>
      <c r="S39" s="13" t="s">
        <v>21</v>
      </c>
      <c r="T39" s="13" t="s">
        <v>21</v>
      </c>
      <c r="U39" s="13" t="s">
        <v>21</v>
      </c>
      <c r="V39" s="13" t="s">
        <v>21</v>
      </c>
      <c r="W39" s="13" t="s">
        <v>21</v>
      </c>
      <c r="X39" s="13" t="s">
        <v>21</v>
      </c>
      <c r="Y39" s="13" t="s">
        <v>21</v>
      </c>
      <c r="Z39" s="13" t="s">
        <v>21</v>
      </c>
      <c r="AA39" s="13" t="s">
        <v>21</v>
      </c>
      <c r="AB39" s="105"/>
    </row>
    <row r="40" spans="1:28" s="4" customFormat="1" ht="13.8" x14ac:dyDescent="0.25">
      <c r="A40" s="24"/>
      <c r="B40" s="51" t="s">
        <v>37</v>
      </c>
      <c r="C40"/>
      <c r="D40" s="43">
        <v>0</v>
      </c>
      <c r="E40" s="97">
        <f t="shared" si="4"/>
        <v>0</v>
      </c>
      <c r="F40" s="7">
        <f t="shared" si="2"/>
        <v>0</v>
      </c>
      <c r="G40" s="5">
        <f t="shared" si="3"/>
        <v>0</v>
      </c>
      <c r="H40" s="13" t="s">
        <v>21</v>
      </c>
      <c r="I40" s="13" t="s">
        <v>21</v>
      </c>
      <c r="J40" s="13" t="s">
        <v>21</v>
      </c>
      <c r="K40" s="13" t="s">
        <v>21</v>
      </c>
      <c r="L40" s="13" t="s">
        <v>21</v>
      </c>
      <c r="M40" s="13" t="s">
        <v>21</v>
      </c>
      <c r="N40" s="13" t="s">
        <v>21</v>
      </c>
      <c r="O40" s="13" t="s">
        <v>21</v>
      </c>
      <c r="P40" s="13" t="s">
        <v>21</v>
      </c>
      <c r="Q40" s="13" t="s">
        <v>21</v>
      </c>
      <c r="R40" s="13" t="s">
        <v>21</v>
      </c>
      <c r="S40" s="13" t="s">
        <v>21</v>
      </c>
      <c r="T40" s="13" t="s">
        <v>21</v>
      </c>
      <c r="U40" s="13" t="s">
        <v>21</v>
      </c>
      <c r="V40" s="13" t="s">
        <v>21</v>
      </c>
      <c r="W40" s="13" t="s">
        <v>21</v>
      </c>
      <c r="X40" s="13" t="s">
        <v>21</v>
      </c>
      <c r="Y40" s="13" t="s">
        <v>21</v>
      </c>
      <c r="Z40" s="13" t="s">
        <v>21</v>
      </c>
      <c r="AA40" s="13" t="s">
        <v>21</v>
      </c>
      <c r="AB40" s="105"/>
    </row>
    <row r="41" spans="1:28" s="4" customFormat="1" ht="13.8" x14ac:dyDescent="0.25">
      <c r="A41" s="24"/>
      <c r="B41" s="51" t="s">
        <v>37</v>
      </c>
      <c r="C41"/>
      <c r="D41" s="43">
        <v>0</v>
      </c>
      <c r="E41" s="97">
        <f t="shared" si="4"/>
        <v>0</v>
      </c>
      <c r="F41" s="7">
        <f t="shared" si="2"/>
        <v>0</v>
      </c>
      <c r="G41" s="5">
        <f t="shared" si="3"/>
        <v>0</v>
      </c>
      <c r="H41" s="13" t="s">
        <v>21</v>
      </c>
      <c r="I41" s="13" t="s">
        <v>21</v>
      </c>
      <c r="J41" s="13" t="s">
        <v>21</v>
      </c>
      <c r="K41" s="13" t="s">
        <v>21</v>
      </c>
      <c r="L41" s="13" t="s">
        <v>21</v>
      </c>
      <c r="M41" s="13" t="s">
        <v>21</v>
      </c>
      <c r="N41" s="13" t="s">
        <v>21</v>
      </c>
      <c r="O41" s="13" t="s">
        <v>21</v>
      </c>
      <c r="P41" s="13" t="s">
        <v>21</v>
      </c>
      <c r="Q41" s="13" t="s">
        <v>21</v>
      </c>
      <c r="R41" s="13" t="s">
        <v>21</v>
      </c>
      <c r="S41" s="13" t="s">
        <v>21</v>
      </c>
      <c r="T41" s="13" t="s">
        <v>21</v>
      </c>
      <c r="U41" s="13" t="s">
        <v>21</v>
      </c>
      <c r="V41" s="13" t="s">
        <v>21</v>
      </c>
      <c r="W41" s="13" t="s">
        <v>21</v>
      </c>
      <c r="X41" s="13" t="s">
        <v>21</v>
      </c>
      <c r="Y41" s="13" t="s">
        <v>21</v>
      </c>
      <c r="Z41" s="13" t="s">
        <v>21</v>
      </c>
      <c r="AA41" s="13" t="s">
        <v>21</v>
      </c>
      <c r="AB41" s="105"/>
    </row>
    <row r="42" spans="1:28" s="4" customFormat="1" ht="15" x14ac:dyDescent="0.25">
      <c r="A42" s="24"/>
      <c r="B42" s="52" t="s">
        <v>37</v>
      </c>
      <c r="C42" s="25"/>
      <c r="D42" s="43">
        <v>0</v>
      </c>
      <c r="E42" s="97">
        <f t="shared" si="4"/>
        <v>0</v>
      </c>
      <c r="F42" s="7">
        <f t="shared" si="2"/>
        <v>0</v>
      </c>
      <c r="G42" s="5">
        <f t="shared" si="3"/>
        <v>0</v>
      </c>
      <c r="H42" s="13" t="s">
        <v>21</v>
      </c>
      <c r="I42" s="13" t="s">
        <v>21</v>
      </c>
      <c r="J42" s="13" t="s">
        <v>21</v>
      </c>
      <c r="K42" s="13" t="s">
        <v>21</v>
      </c>
      <c r="L42" s="13" t="s">
        <v>21</v>
      </c>
      <c r="M42" s="13" t="s">
        <v>21</v>
      </c>
      <c r="N42" s="13" t="s">
        <v>21</v>
      </c>
      <c r="O42" s="13" t="s">
        <v>21</v>
      </c>
      <c r="P42" s="13" t="s">
        <v>21</v>
      </c>
      <c r="Q42" s="13" t="s">
        <v>21</v>
      </c>
      <c r="R42" s="13" t="s">
        <v>21</v>
      </c>
      <c r="S42" s="13" t="s">
        <v>21</v>
      </c>
      <c r="T42" s="13" t="s">
        <v>21</v>
      </c>
      <c r="U42" s="13" t="s">
        <v>21</v>
      </c>
      <c r="V42" s="13" t="s">
        <v>21</v>
      </c>
      <c r="W42" s="13" t="s">
        <v>21</v>
      </c>
      <c r="X42" s="13" t="s">
        <v>21</v>
      </c>
      <c r="Y42" s="13" t="s">
        <v>21</v>
      </c>
      <c r="Z42" s="13" t="s">
        <v>21</v>
      </c>
      <c r="AA42" s="13" t="s">
        <v>21</v>
      </c>
      <c r="AB42" s="105"/>
    </row>
    <row r="43" spans="1:28" s="4" customFormat="1" ht="13.8" x14ac:dyDescent="0.25">
      <c r="A43" s="24"/>
      <c r="B43" s="51" t="s">
        <v>37</v>
      </c>
      <c r="C43"/>
      <c r="D43" s="43">
        <v>0</v>
      </c>
      <c r="E43" s="97">
        <f t="shared" si="4"/>
        <v>0</v>
      </c>
      <c r="F43" s="7">
        <f t="shared" si="2"/>
        <v>0</v>
      </c>
      <c r="G43" s="5">
        <f t="shared" si="3"/>
        <v>0</v>
      </c>
      <c r="H43" s="13" t="s">
        <v>21</v>
      </c>
      <c r="I43" s="13" t="s">
        <v>21</v>
      </c>
      <c r="J43" s="13" t="s">
        <v>21</v>
      </c>
      <c r="K43" s="13" t="s">
        <v>21</v>
      </c>
      <c r="L43" s="13" t="s">
        <v>21</v>
      </c>
      <c r="M43" s="13" t="s">
        <v>21</v>
      </c>
      <c r="N43" s="13" t="s">
        <v>21</v>
      </c>
      <c r="O43" s="13" t="s">
        <v>21</v>
      </c>
      <c r="P43" s="13" t="s">
        <v>21</v>
      </c>
      <c r="Q43" s="13" t="s">
        <v>21</v>
      </c>
      <c r="R43" s="13" t="s">
        <v>21</v>
      </c>
      <c r="S43" s="13" t="s">
        <v>21</v>
      </c>
      <c r="T43" s="13" t="s">
        <v>21</v>
      </c>
      <c r="U43" s="13" t="s">
        <v>21</v>
      </c>
      <c r="V43" s="13" t="s">
        <v>21</v>
      </c>
      <c r="W43" s="13" t="s">
        <v>21</v>
      </c>
      <c r="X43" s="13" t="s">
        <v>21</v>
      </c>
      <c r="Y43" s="13" t="s">
        <v>21</v>
      </c>
      <c r="Z43" s="13" t="s">
        <v>21</v>
      </c>
      <c r="AA43" s="13" t="s">
        <v>21</v>
      </c>
      <c r="AB43" s="105"/>
    </row>
    <row r="44" spans="1:28" s="4" customFormat="1" ht="15" x14ac:dyDescent="0.25">
      <c r="A44" s="24"/>
      <c r="B44" s="52" t="s">
        <v>37</v>
      </c>
      <c r="C44" s="25"/>
      <c r="D44" s="43">
        <v>0</v>
      </c>
      <c r="E44" s="97">
        <f t="shared" si="4"/>
        <v>0</v>
      </c>
      <c r="F44" s="7">
        <f t="shared" si="2"/>
        <v>0</v>
      </c>
      <c r="G44" s="5">
        <f t="shared" si="3"/>
        <v>0</v>
      </c>
      <c r="H44" s="13" t="s">
        <v>21</v>
      </c>
      <c r="I44" s="13" t="s">
        <v>21</v>
      </c>
      <c r="J44" s="13" t="s">
        <v>21</v>
      </c>
      <c r="K44" s="13" t="s">
        <v>21</v>
      </c>
      <c r="L44" s="13" t="s">
        <v>21</v>
      </c>
      <c r="M44" s="13" t="s">
        <v>21</v>
      </c>
      <c r="N44" s="13" t="s">
        <v>21</v>
      </c>
      <c r="O44" s="13" t="s">
        <v>21</v>
      </c>
      <c r="P44" s="13" t="s">
        <v>21</v>
      </c>
      <c r="Q44" s="13" t="s">
        <v>21</v>
      </c>
      <c r="R44" s="13" t="s">
        <v>21</v>
      </c>
      <c r="S44" s="13" t="s">
        <v>21</v>
      </c>
      <c r="T44" s="13" t="s">
        <v>21</v>
      </c>
      <c r="U44" s="13" t="s">
        <v>21</v>
      </c>
      <c r="V44" s="13" t="s">
        <v>21</v>
      </c>
      <c r="W44" s="13" t="s">
        <v>21</v>
      </c>
      <c r="X44" s="13" t="s">
        <v>21</v>
      </c>
      <c r="Y44" s="13" t="s">
        <v>21</v>
      </c>
      <c r="Z44" s="13" t="s">
        <v>21</v>
      </c>
      <c r="AA44" s="13" t="s">
        <v>21</v>
      </c>
      <c r="AB44" s="105"/>
    </row>
    <row r="45" spans="1:28" s="4" customFormat="1" ht="15" x14ac:dyDescent="0.25">
      <c r="A45" s="24"/>
      <c r="B45" s="52" t="s">
        <v>37</v>
      </c>
      <c r="C45" s="25"/>
      <c r="D45" s="43">
        <v>0</v>
      </c>
      <c r="E45" s="97">
        <f t="shared" si="4"/>
        <v>0</v>
      </c>
      <c r="F45" s="7">
        <f t="shared" si="2"/>
        <v>0</v>
      </c>
      <c r="G45" s="5">
        <f t="shared" si="3"/>
        <v>0</v>
      </c>
      <c r="H45" s="13" t="s">
        <v>21</v>
      </c>
      <c r="I45" s="13" t="s">
        <v>21</v>
      </c>
      <c r="J45" s="13" t="s">
        <v>21</v>
      </c>
      <c r="K45" s="13" t="s">
        <v>21</v>
      </c>
      <c r="L45" s="13" t="s">
        <v>21</v>
      </c>
      <c r="M45" s="13" t="s">
        <v>21</v>
      </c>
      <c r="N45" s="13" t="s">
        <v>21</v>
      </c>
      <c r="O45" s="13" t="s">
        <v>21</v>
      </c>
      <c r="P45" s="13" t="s">
        <v>21</v>
      </c>
      <c r="Q45" s="13" t="s">
        <v>21</v>
      </c>
      <c r="R45" s="13" t="s">
        <v>21</v>
      </c>
      <c r="S45" s="13" t="s">
        <v>21</v>
      </c>
      <c r="T45" s="13" t="s">
        <v>21</v>
      </c>
      <c r="U45" s="13" t="s">
        <v>21</v>
      </c>
      <c r="V45" s="13" t="s">
        <v>21</v>
      </c>
      <c r="W45" s="13" t="s">
        <v>21</v>
      </c>
      <c r="X45" s="13" t="s">
        <v>21</v>
      </c>
      <c r="Y45" s="13" t="s">
        <v>21</v>
      </c>
      <c r="Z45" s="13" t="s">
        <v>21</v>
      </c>
      <c r="AA45" s="13" t="s">
        <v>21</v>
      </c>
      <c r="AB45" s="105"/>
    </row>
    <row r="46" spans="1:28" s="4" customFormat="1" ht="15" x14ac:dyDescent="0.25">
      <c r="A46" s="24"/>
      <c r="B46" s="52" t="s">
        <v>37</v>
      </c>
      <c r="C46" s="25"/>
      <c r="D46" s="43">
        <v>0</v>
      </c>
      <c r="E46" s="97">
        <f t="shared" si="4"/>
        <v>0</v>
      </c>
      <c r="F46" s="7">
        <f t="shared" si="2"/>
        <v>0</v>
      </c>
      <c r="G46" s="5">
        <f t="shared" si="3"/>
        <v>0</v>
      </c>
      <c r="H46" s="13" t="s">
        <v>21</v>
      </c>
      <c r="I46" s="13" t="s">
        <v>21</v>
      </c>
      <c r="J46" s="13" t="s">
        <v>21</v>
      </c>
      <c r="K46" s="13" t="s">
        <v>21</v>
      </c>
      <c r="L46" s="13" t="s">
        <v>21</v>
      </c>
      <c r="M46" s="13" t="s">
        <v>21</v>
      </c>
      <c r="N46" s="13" t="s">
        <v>21</v>
      </c>
      <c r="O46" s="13" t="s">
        <v>21</v>
      </c>
      <c r="P46" s="13" t="s">
        <v>21</v>
      </c>
      <c r="Q46" s="13" t="s">
        <v>21</v>
      </c>
      <c r="R46" s="13" t="s">
        <v>21</v>
      </c>
      <c r="S46" s="13" t="s">
        <v>21</v>
      </c>
      <c r="T46" s="13" t="s">
        <v>21</v>
      </c>
      <c r="U46" s="13" t="s">
        <v>21</v>
      </c>
      <c r="V46" s="13" t="s">
        <v>21</v>
      </c>
      <c r="W46" s="13" t="s">
        <v>21</v>
      </c>
      <c r="X46" s="13" t="s">
        <v>21</v>
      </c>
      <c r="Y46" s="13" t="s">
        <v>21</v>
      </c>
      <c r="Z46" s="13" t="s">
        <v>21</v>
      </c>
      <c r="AA46" s="13" t="s">
        <v>21</v>
      </c>
      <c r="AB46" s="105"/>
    </row>
    <row r="47" spans="1:28" s="4" customFormat="1" ht="15" x14ac:dyDescent="0.25">
      <c r="A47" s="24" t="s">
        <v>37</v>
      </c>
      <c r="B47" s="88"/>
      <c r="C47" s="96"/>
      <c r="D47" s="43">
        <v>0</v>
      </c>
      <c r="E47" s="97">
        <f t="shared" si="4"/>
        <v>0</v>
      </c>
      <c r="F47" s="7">
        <f t="shared" si="2"/>
        <v>0</v>
      </c>
      <c r="G47" s="5">
        <f t="shared" si="3"/>
        <v>0</v>
      </c>
      <c r="H47" s="13" t="s">
        <v>21</v>
      </c>
      <c r="I47" s="13" t="s">
        <v>21</v>
      </c>
      <c r="J47" s="13" t="s">
        <v>21</v>
      </c>
      <c r="K47" s="13" t="s">
        <v>21</v>
      </c>
      <c r="L47" s="13" t="s">
        <v>21</v>
      </c>
      <c r="M47" s="13" t="s">
        <v>21</v>
      </c>
      <c r="N47" s="13" t="s">
        <v>21</v>
      </c>
      <c r="O47" s="13" t="s">
        <v>21</v>
      </c>
      <c r="P47" s="13" t="s">
        <v>21</v>
      </c>
      <c r="Q47" s="13" t="s">
        <v>21</v>
      </c>
      <c r="R47" s="13" t="s">
        <v>21</v>
      </c>
      <c r="S47" s="13" t="s">
        <v>21</v>
      </c>
      <c r="T47" s="13" t="s">
        <v>21</v>
      </c>
      <c r="U47" s="13" t="s">
        <v>21</v>
      </c>
      <c r="V47" s="13" t="s">
        <v>21</v>
      </c>
      <c r="W47" s="13" t="s">
        <v>21</v>
      </c>
      <c r="X47" s="13" t="s">
        <v>21</v>
      </c>
      <c r="Y47" s="13" t="s">
        <v>21</v>
      </c>
      <c r="Z47" s="13" t="s">
        <v>21</v>
      </c>
      <c r="AA47" s="13" t="s">
        <v>21</v>
      </c>
      <c r="AB47" s="105"/>
    </row>
    <row r="48" spans="1:28" s="4" customFormat="1" ht="15" x14ac:dyDescent="0.25">
      <c r="A48" s="24" t="s">
        <v>37</v>
      </c>
      <c r="B48" s="88"/>
      <c r="C48" s="96"/>
      <c r="D48" s="43">
        <v>0</v>
      </c>
      <c r="E48" s="97">
        <f t="shared" si="4"/>
        <v>0</v>
      </c>
      <c r="F48" s="7">
        <f t="shared" si="2"/>
        <v>0</v>
      </c>
      <c r="G48" s="5">
        <f t="shared" si="3"/>
        <v>0</v>
      </c>
      <c r="H48" s="13" t="s">
        <v>21</v>
      </c>
      <c r="I48" s="13" t="s">
        <v>21</v>
      </c>
      <c r="J48" s="13" t="s">
        <v>21</v>
      </c>
      <c r="K48" s="13" t="s">
        <v>21</v>
      </c>
      <c r="L48" s="13" t="s">
        <v>21</v>
      </c>
      <c r="M48" s="13" t="s">
        <v>21</v>
      </c>
      <c r="N48" s="13" t="s">
        <v>21</v>
      </c>
      <c r="O48" s="13" t="s">
        <v>21</v>
      </c>
      <c r="P48" s="13" t="s">
        <v>21</v>
      </c>
      <c r="Q48" s="13" t="s">
        <v>21</v>
      </c>
      <c r="R48" s="13" t="s">
        <v>21</v>
      </c>
      <c r="S48" s="13" t="s">
        <v>21</v>
      </c>
      <c r="T48" s="13" t="s">
        <v>21</v>
      </c>
      <c r="U48" s="13" t="s">
        <v>21</v>
      </c>
      <c r="V48" s="13" t="s">
        <v>21</v>
      </c>
      <c r="W48" s="13" t="s">
        <v>21</v>
      </c>
      <c r="X48" s="13" t="s">
        <v>21</v>
      </c>
      <c r="Y48" s="13" t="s">
        <v>21</v>
      </c>
      <c r="Z48" s="13" t="s">
        <v>21</v>
      </c>
      <c r="AA48" s="13" t="s">
        <v>21</v>
      </c>
      <c r="AB48" s="105"/>
    </row>
    <row r="49" spans="1:28" s="4" customFormat="1" ht="15" x14ac:dyDescent="0.25">
      <c r="A49" s="24" t="s">
        <v>37</v>
      </c>
      <c r="B49" s="88"/>
      <c r="C49" s="96"/>
      <c r="D49" s="43">
        <v>0</v>
      </c>
      <c r="E49" s="97">
        <f t="shared" si="4"/>
        <v>0</v>
      </c>
      <c r="F49" s="7">
        <f t="shared" si="2"/>
        <v>0</v>
      </c>
      <c r="G49" s="5">
        <f t="shared" si="3"/>
        <v>0</v>
      </c>
      <c r="H49" s="13" t="s">
        <v>21</v>
      </c>
      <c r="I49" s="13" t="s">
        <v>21</v>
      </c>
      <c r="J49" s="13" t="s">
        <v>21</v>
      </c>
      <c r="K49" s="13" t="s">
        <v>21</v>
      </c>
      <c r="L49" s="13" t="s">
        <v>21</v>
      </c>
      <c r="M49" s="13" t="s">
        <v>21</v>
      </c>
      <c r="N49" s="13" t="s">
        <v>21</v>
      </c>
      <c r="O49" s="13" t="s">
        <v>21</v>
      </c>
      <c r="P49" s="13" t="s">
        <v>21</v>
      </c>
      <c r="Q49" s="13" t="s">
        <v>21</v>
      </c>
      <c r="R49" s="13" t="s">
        <v>21</v>
      </c>
      <c r="S49" s="13" t="s">
        <v>21</v>
      </c>
      <c r="T49" s="13" t="s">
        <v>21</v>
      </c>
      <c r="U49" s="13" t="s">
        <v>21</v>
      </c>
      <c r="V49" s="13" t="s">
        <v>21</v>
      </c>
      <c r="W49" s="13" t="s">
        <v>21</v>
      </c>
      <c r="X49" s="13" t="s">
        <v>21</v>
      </c>
      <c r="Y49" s="13" t="s">
        <v>21</v>
      </c>
      <c r="Z49" s="13" t="s">
        <v>21</v>
      </c>
      <c r="AA49" s="13" t="s">
        <v>21</v>
      </c>
      <c r="AB49" s="105"/>
    </row>
    <row r="50" spans="1:28" s="4" customFormat="1" ht="15" x14ac:dyDescent="0.25">
      <c r="A50" s="24" t="s">
        <v>37</v>
      </c>
      <c r="B50" s="88"/>
      <c r="C50" s="96"/>
      <c r="D50" s="43">
        <v>0</v>
      </c>
      <c r="E50" s="97">
        <f t="shared" si="4"/>
        <v>0</v>
      </c>
      <c r="F50" s="7">
        <f t="shared" si="2"/>
        <v>0</v>
      </c>
      <c r="G50" s="5">
        <f t="shared" si="3"/>
        <v>0</v>
      </c>
      <c r="H50" s="13" t="s">
        <v>21</v>
      </c>
      <c r="I50" s="13" t="s">
        <v>21</v>
      </c>
      <c r="J50" s="13" t="s">
        <v>21</v>
      </c>
      <c r="K50" s="13" t="s">
        <v>21</v>
      </c>
      <c r="L50" s="13" t="s">
        <v>21</v>
      </c>
      <c r="M50" s="13" t="s">
        <v>21</v>
      </c>
      <c r="N50" s="13" t="s">
        <v>21</v>
      </c>
      <c r="O50" s="13" t="s">
        <v>21</v>
      </c>
      <c r="P50" s="13" t="s">
        <v>21</v>
      </c>
      <c r="Q50" s="13" t="s">
        <v>21</v>
      </c>
      <c r="R50" s="13" t="s">
        <v>21</v>
      </c>
      <c r="S50" s="13" t="s">
        <v>21</v>
      </c>
      <c r="T50" s="13" t="s">
        <v>21</v>
      </c>
      <c r="U50" s="13" t="s">
        <v>21</v>
      </c>
      <c r="V50" s="13" t="s">
        <v>21</v>
      </c>
      <c r="W50" s="13" t="s">
        <v>21</v>
      </c>
      <c r="X50" s="13" t="s">
        <v>21</v>
      </c>
      <c r="Y50" s="13" t="s">
        <v>21</v>
      </c>
      <c r="Z50" s="13" t="s">
        <v>21</v>
      </c>
      <c r="AA50" s="13" t="s">
        <v>21</v>
      </c>
      <c r="AB50" s="105"/>
    </row>
    <row r="51" spans="1:28" s="4" customFormat="1" ht="15" x14ac:dyDescent="0.25">
      <c r="A51" s="24" t="s">
        <v>37</v>
      </c>
      <c r="B51" s="88"/>
      <c r="C51" s="96"/>
      <c r="D51" s="43">
        <v>0</v>
      </c>
      <c r="E51" s="97">
        <f t="shared" si="4"/>
        <v>0</v>
      </c>
      <c r="F51" s="7">
        <f t="shared" si="2"/>
        <v>0</v>
      </c>
      <c r="G51" s="5">
        <f t="shared" si="3"/>
        <v>0</v>
      </c>
      <c r="H51" s="13" t="s">
        <v>21</v>
      </c>
      <c r="I51" s="13" t="s">
        <v>21</v>
      </c>
      <c r="J51" s="13" t="s">
        <v>21</v>
      </c>
      <c r="K51" s="13" t="s">
        <v>21</v>
      </c>
      <c r="L51" s="13" t="s">
        <v>21</v>
      </c>
      <c r="M51" s="13" t="s">
        <v>21</v>
      </c>
      <c r="N51" s="13" t="s">
        <v>21</v>
      </c>
      <c r="O51" s="13" t="s">
        <v>21</v>
      </c>
      <c r="P51" s="13" t="s">
        <v>21</v>
      </c>
      <c r="Q51" s="13" t="s">
        <v>21</v>
      </c>
      <c r="R51" s="13" t="s">
        <v>21</v>
      </c>
      <c r="S51" s="13" t="s">
        <v>21</v>
      </c>
      <c r="T51" s="13" t="s">
        <v>21</v>
      </c>
      <c r="U51" s="13" t="s">
        <v>21</v>
      </c>
      <c r="V51" s="13" t="s">
        <v>21</v>
      </c>
      <c r="W51" s="13" t="s">
        <v>21</v>
      </c>
      <c r="X51" s="13" t="s">
        <v>21</v>
      </c>
      <c r="Y51" s="13" t="s">
        <v>21</v>
      </c>
      <c r="Z51" s="13" t="s">
        <v>21</v>
      </c>
      <c r="AA51" s="13" t="s">
        <v>21</v>
      </c>
      <c r="AB51" s="105"/>
    </row>
    <row r="52" spans="1:28" s="4" customFormat="1" ht="15" x14ac:dyDescent="0.25">
      <c r="A52" s="24"/>
      <c r="B52" s="88"/>
      <c r="C52" s="96"/>
      <c r="D52" s="46"/>
      <c r="E52" s="97"/>
      <c r="F52" s="105"/>
      <c r="G52" s="99"/>
      <c r="H52" s="99"/>
      <c r="I52" s="105"/>
      <c r="J52" s="105"/>
      <c r="K52" s="105"/>
      <c r="L52" s="105"/>
      <c r="M52" s="105"/>
      <c r="N52" s="99"/>
      <c r="O52" s="106"/>
      <c r="P52" s="99"/>
      <c r="Q52" s="105"/>
      <c r="R52" s="99"/>
      <c r="S52" s="99"/>
      <c r="T52" s="105"/>
      <c r="U52" s="105"/>
      <c r="V52" s="105"/>
      <c r="W52" s="105"/>
      <c r="X52" s="105"/>
      <c r="Y52" s="105"/>
      <c r="Z52" s="105"/>
      <c r="AA52" s="105"/>
      <c r="AB52" s="105"/>
    </row>
    <row r="53" spans="1:28" s="4" customFormat="1" ht="15" x14ac:dyDescent="0.25">
      <c r="A53" s="24"/>
      <c r="B53" s="52" t="s">
        <v>31</v>
      </c>
      <c r="C53" s="25"/>
      <c r="D53" s="44"/>
      <c r="E53" s="40"/>
      <c r="F53" s="26"/>
      <c r="G53" s="13"/>
      <c r="H53" s="86">
        <f t="shared" ref="H53:AA53" si="8">COUNTIF(H4:H51,"&gt;=0")</f>
        <v>32</v>
      </c>
      <c r="I53" s="86">
        <f t="shared" si="8"/>
        <v>32</v>
      </c>
      <c r="J53" s="86">
        <f t="shared" si="8"/>
        <v>29</v>
      </c>
      <c r="K53" s="86">
        <f t="shared" si="8"/>
        <v>30</v>
      </c>
      <c r="L53" s="86">
        <f t="shared" si="8"/>
        <v>28</v>
      </c>
      <c r="M53" s="86">
        <f t="shared" si="8"/>
        <v>28</v>
      </c>
      <c r="N53" s="86">
        <f t="shared" si="8"/>
        <v>27</v>
      </c>
      <c r="O53" s="86">
        <f t="shared" si="8"/>
        <v>29</v>
      </c>
      <c r="P53" s="86">
        <f t="shared" si="8"/>
        <v>26</v>
      </c>
      <c r="Q53" s="86">
        <f t="shared" si="8"/>
        <v>27</v>
      </c>
      <c r="R53" s="86">
        <f t="shared" si="8"/>
        <v>27</v>
      </c>
      <c r="S53" s="86">
        <f t="shared" si="8"/>
        <v>25</v>
      </c>
      <c r="T53" s="86">
        <f t="shared" si="8"/>
        <v>24</v>
      </c>
      <c r="U53" s="86">
        <f t="shared" si="8"/>
        <v>25</v>
      </c>
      <c r="V53" s="86">
        <f t="shared" si="8"/>
        <v>26</v>
      </c>
      <c r="W53" s="86">
        <f t="shared" si="8"/>
        <v>23</v>
      </c>
      <c r="X53" s="86">
        <f t="shared" si="8"/>
        <v>23</v>
      </c>
      <c r="Y53" s="86">
        <f t="shared" si="8"/>
        <v>19</v>
      </c>
      <c r="Z53" s="86">
        <f t="shared" si="8"/>
        <v>20</v>
      </c>
      <c r="AA53" s="86">
        <f t="shared" si="8"/>
        <v>18</v>
      </c>
      <c r="AB53" s="105"/>
    </row>
    <row r="54" spans="1:28" s="4" customFormat="1" ht="15" x14ac:dyDescent="0.25">
      <c r="A54" s="24"/>
      <c r="B54" s="52" t="s">
        <v>32</v>
      </c>
      <c r="C54" s="25"/>
      <c r="D54" s="44"/>
      <c r="E54" s="25">
        <f>SUM(E1:E53)</f>
        <v>121</v>
      </c>
      <c r="F54" s="26"/>
      <c r="G54" s="13"/>
      <c r="H54" s="87">
        <f t="shared" ref="H54:AA54" si="9">+H67</f>
        <v>6</v>
      </c>
      <c r="I54" s="87">
        <f t="shared" si="9"/>
        <v>10</v>
      </c>
      <c r="J54" s="87">
        <f t="shared" si="9"/>
        <v>6</v>
      </c>
      <c r="K54" s="87">
        <f t="shared" si="9"/>
        <v>5</v>
      </c>
      <c r="L54" s="87">
        <f t="shared" si="9"/>
        <v>7</v>
      </c>
      <c r="M54" s="87">
        <f t="shared" si="9"/>
        <v>8</v>
      </c>
      <c r="N54" s="87">
        <f t="shared" si="9"/>
        <v>8</v>
      </c>
      <c r="O54" s="87">
        <f t="shared" si="9"/>
        <v>5</v>
      </c>
      <c r="P54" s="87">
        <f t="shared" si="9"/>
        <v>7</v>
      </c>
      <c r="Q54" s="87">
        <f t="shared" si="9"/>
        <v>8</v>
      </c>
      <c r="R54" s="87">
        <f t="shared" si="9"/>
        <v>6</v>
      </c>
      <c r="S54" s="87">
        <f t="shared" si="9"/>
        <v>5</v>
      </c>
      <c r="T54" s="87">
        <f t="shared" si="9"/>
        <v>4</v>
      </c>
      <c r="U54" s="87">
        <f t="shared" si="9"/>
        <v>5</v>
      </c>
      <c r="V54" s="87">
        <f t="shared" si="9"/>
        <v>7</v>
      </c>
      <c r="W54" s="87">
        <f t="shared" si="9"/>
        <v>2</v>
      </c>
      <c r="X54" s="87">
        <f t="shared" si="9"/>
        <v>8</v>
      </c>
      <c r="Y54" s="87">
        <f t="shared" si="9"/>
        <v>8</v>
      </c>
      <c r="Z54" s="87">
        <f t="shared" si="9"/>
        <v>4</v>
      </c>
      <c r="AA54" s="87">
        <f t="shared" si="9"/>
        <v>2</v>
      </c>
      <c r="AB54" s="105"/>
    </row>
    <row r="55" spans="1:28" s="4" customFormat="1" ht="15" x14ac:dyDescent="0.25">
      <c r="A55" s="24"/>
      <c r="B55" s="52" t="s">
        <v>33</v>
      </c>
      <c r="C55" s="25"/>
      <c r="D55" s="44"/>
      <c r="E55" s="14"/>
      <c r="F55" s="26">
        <f>SUM(H55:Y55)</f>
        <v>595</v>
      </c>
      <c r="G55" s="5"/>
      <c r="H55" s="85">
        <f t="shared" ref="H55:AA55" si="10">+H53+H54</f>
        <v>38</v>
      </c>
      <c r="I55" s="85">
        <f t="shared" si="10"/>
        <v>42</v>
      </c>
      <c r="J55" s="85">
        <f t="shared" si="10"/>
        <v>35</v>
      </c>
      <c r="K55" s="85">
        <f t="shared" si="10"/>
        <v>35</v>
      </c>
      <c r="L55" s="85">
        <f t="shared" si="10"/>
        <v>35</v>
      </c>
      <c r="M55" s="85">
        <f t="shared" si="10"/>
        <v>36</v>
      </c>
      <c r="N55" s="85">
        <f t="shared" si="10"/>
        <v>35</v>
      </c>
      <c r="O55" s="85">
        <f t="shared" si="10"/>
        <v>34</v>
      </c>
      <c r="P55" s="85">
        <f t="shared" si="10"/>
        <v>33</v>
      </c>
      <c r="Q55" s="85">
        <f t="shared" si="10"/>
        <v>35</v>
      </c>
      <c r="R55" s="85">
        <f t="shared" si="10"/>
        <v>33</v>
      </c>
      <c r="S55" s="85">
        <f t="shared" si="10"/>
        <v>30</v>
      </c>
      <c r="T55" s="85">
        <f t="shared" si="10"/>
        <v>28</v>
      </c>
      <c r="U55" s="85">
        <f t="shared" si="10"/>
        <v>30</v>
      </c>
      <c r="V55" s="85">
        <f t="shared" si="10"/>
        <v>33</v>
      </c>
      <c r="W55" s="85">
        <f t="shared" si="10"/>
        <v>25</v>
      </c>
      <c r="X55" s="85">
        <f t="shared" si="10"/>
        <v>31</v>
      </c>
      <c r="Y55" s="85">
        <f t="shared" si="10"/>
        <v>27</v>
      </c>
      <c r="Z55" s="85">
        <f t="shared" si="10"/>
        <v>24</v>
      </c>
      <c r="AA55" s="85">
        <f t="shared" si="10"/>
        <v>20</v>
      </c>
      <c r="AB55" s="105"/>
    </row>
    <row r="56" spans="1:28" s="4" customFormat="1" ht="15" x14ac:dyDescent="0.25">
      <c r="A56" s="24"/>
      <c r="B56" s="96"/>
      <c r="C56" s="96"/>
      <c r="D56" s="43"/>
      <c r="E56" s="97"/>
      <c r="F56" s="7"/>
      <c r="G56" s="5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05"/>
    </row>
    <row r="57" spans="1:28" x14ac:dyDescent="0.3">
      <c r="A57" s="14"/>
      <c r="B57" s="47"/>
      <c r="C57" s="47"/>
      <c r="D57" s="43">
        <f>SUBTOTAL(109,D4:D56)</f>
        <v>9300</v>
      </c>
      <c r="E57" s="45"/>
      <c r="F57" s="7"/>
      <c r="G57" s="5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05"/>
    </row>
    <row r="58" spans="1:28" x14ac:dyDescent="0.3">
      <c r="A58" s="14"/>
      <c r="B58" s="14" t="s">
        <v>34</v>
      </c>
      <c r="C58" s="14"/>
      <c r="D58" s="41"/>
      <c r="E58" s="14"/>
      <c r="F58" s="1"/>
      <c r="G58" s="28" t="s">
        <v>25</v>
      </c>
      <c r="H58" s="27">
        <f>+H55*100</f>
        <v>3800</v>
      </c>
      <c r="I58" s="27">
        <f t="shared" ref="I58:AA58" si="11">+I55*100</f>
        <v>4200</v>
      </c>
      <c r="J58" s="27">
        <f t="shared" si="11"/>
        <v>3500</v>
      </c>
      <c r="K58" s="27">
        <f t="shared" si="11"/>
        <v>3500</v>
      </c>
      <c r="L58" s="27">
        <f t="shared" si="11"/>
        <v>3500</v>
      </c>
      <c r="M58" s="27">
        <f t="shared" si="11"/>
        <v>3600</v>
      </c>
      <c r="N58" s="27">
        <f t="shared" si="11"/>
        <v>3500</v>
      </c>
      <c r="O58" s="27">
        <f t="shared" si="11"/>
        <v>3400</v>
      </c>
      <c r="P58" s="27">
        <f t="shared" si="11"/>
        <v>3300</v>
      </c>
      <c r="Q58" s="27">
        <f t="shared" si="11"/>
        <v>3500</v>
      </c>
      <c r="R58" s="27">
        <f t="shared" si="11"/>
        <v>3300</v>
      </c>
      <c r="S58" s="27">
        <f t="shared" si="11"/>
        <v>3000</v>
      </c>
      <c r="T58" s="27">
        <f t="shared" si="11"/>
        <v>2800</v>
      </c>
      <c r="U58" s="27">
        <f t="shared" si="11"/>
        <v>3000</v>
      </c>
      <c r="V58" s="27">
        <f t="shared" si="11"/>
        <v>3300</v>
      </c>
      <c r="W58" s="27">
        <f t="shared" si="11"/>
        <v>2500</v>
      </c>
      <c r="X58" s="27">
        <f t="shared" si="11"/>
        <v>3100</v>
      </c>
      <c r="Y58" s="27">
        <f t="shared" si="11"/>
        <v>2700</v>
      </c>
      <c r="Z58" s="27">
        <f t="shared" si="11"/>
        <v>2400</v>
      </c>
      <c r="AA58" s="27">
        <f t="shared" si="11"/>
        <v>2000</v>
      </c>
    </row>
    <row r="59" spans="1:28" x14ac:dyDescent="0.3">
      <c r="A59" s="14"/>
      <c r="B59" s="14"/>
      <c r="C59" s="14"/>
      <c r="D59" s="41"/>
      <c r="E59" s="14"/>
      <c r="F59" s="5"/>
      <c r="G59" s="28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8" x14ac:dyDescent="0.3">
      <c r="A60" s="14"/>
      <c r="B60" s="29" t="s">
        <v>35</v>
      </c>
      <c r="C60" s="29"/>
      <c r="D60" s="42"/>
      <c r="E60" s="29"/>
      <c r="F60" s="30"/>
      <c r="G60" s="31">
        <f>SUM(H58:AA58)</f>
        <v>63900</v>
      </c>
      <c r="H60" s="14"/>
      <c r="I60" s="14"/>
      <c r="J60" s="14"/>
      <c r="K60" s="30"/>
      <c r="L60" s="14"/>
      <c r="M60" s="14"/>
      <c r="N60" s="14"/>
      <c r="O60" s="14"/>
      <c r="P60" s="14"/>
      <c r="Q60" s="14"/>
      <c r="R60" s="32"/>
      <c r="S60" s="14"/>
      <c r="T60" s="14"/>
      <c r="U60" s="14"/>
      <c r="V60" s="14"/>
      <c r="W60" s="14"/>
      <c r="X60" s="14"/>
      <c r="Y60" s="14"/>
      <c r="Z60" s="14"/>
      <c r="AA60" s="14"/>
    </row>
    <row r="61" spans="1:28" x14ac:dyDescent="0.3">
      <c r="A61" s="14"/>
      <c r="B61" s="33"/>
      <c r="C61" s="33"/>
      <c r="D61" s="42"/>
      <c r="E61" s="33"/>
      <c r="F61" s="30"/>
      <c r="G61" s="34"/>
      <c r="H61" s="14"/>
      <c r="I61" s="14"/>
      <c r="J61" s="14"/>
      <c r="K61" s="30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8" x14ac:dyDescent="0.3">
      <c r="A62" s="14"/>
      <c r="B62" s="14" t="s">
        <v>24</v>
      </c>
      <c r="C62" s="14"/>
      <c r="D62" s="41"/>
      <c r="E62" s="35"/>
      <c r="F62" s="30"/>
      <c r="G62" s="36">
        <f>+D57</f>
        <v>9300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37"/>
      <c r="S62" s="14"/>
      <c r="T62" s="14"/>
      <c r="U62" s="14"/>
      <c r="V62" s="14"/>
      <c r="W62" s="14"/>
      <c r="X62" s="14"/>
      <c r="Y62" s="14"/>
      <c r="Z62" s="14"/>
      <c r="AA62" s="14"/>
    </row>
    <row r="63" spans="1:28" x14ac:dyDescent="0.3">
      <c r="A63" s="14"/>
      <c r="B63" s="14"/>
      <c r="C63" s="14"/>
      <c r="D63" s="41"/>
      <c r="E63" s="14"/>
      <c r="F63" s="30"/>
      <c r="G63" s="38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8" ht="15" thickBot="1" x14ac:dyDescent="0.35">
      <c r="A64" s="14"/>
      <c r="B64" s="14" t="s">
        <v>23</v>
      </c>
      <c r="C64" s="14"/>
      <c r="D64" s="41"/>
      <c r="E64" s="35"/>
      <c r="F64" s="30"/>
      <c r="G64" s="39">
        <f>+G62+G60</f>
        <v>73200</v>
      </c>
      <c r="H64" s="14"/>
      <c r="I64" s="14"/>
      <c r="J64" s="14"/>
      <c r="K64" s="36"/>
      <c r="L64" s="14"/>
      <c r="M64" s="14"/>
      <c r="N64" s="14"/>
      <c r="O64" s="14"/>
      <c r="P64" s="14"/>
      <c r="Q64" s="14"/>
      <c r="R64" s="32"/>
      <c r="S64" s="32"/>
      <c r="T64" s="14"/>
      <c r="U64" s="32"/>
      <c r="V64" s="14"/>
      <c r="W64" s="14"/>
      <c r="X64" s="14"/>
      <c r="Y64" s="14"/>
      <c r="Z64" s="14"/>
      <c r="AA64" s="14"/>
    </row>
    <row r="65" spans="2:27" ht="15" thickTop="1" x14ac:dyDescent="0.3">
      <c r="G65" s="11"/>
      <c r="V65" s="109"/>
    </row>
    <row r="66" spans="2:27" x14ac:dyDescent="0.3">
      <c r="G66" s="11"/>
    </row>
    <row r="67" spans="2:27" x14ac:dyDescent="0.3">
      <c r="B67" s="12" t="s">
        <v>27</v>
      </c>
      <c r="C67" s="12"/>
      <c r="D67" s="2" t="s">
        <v>25</v>
      </c>
      <c r="E67" s="10">
        <f>SUM(H67:AA67)</f>
        <v>121</v>
      </c>
      <c r="G67" s="11"/>
      <c r="H67" s="10">
        <f t="shared" ref="H67:AA67" si="12">SUM(H68:H117)</f>
        <v>6</v>
      </c>
      <c r="I67" s="10">
        <f t="shared" si="12"/>
        <v>10</v>
      </c>
      <c r="J67" s="10">
        <f t="shared" si="12"/>
        <v>6</v>
      </c>
      <c r="K67" s="10">
        <f t="shared" si="12"/>
        <v>5</v>
      </c>
      <c r="L67" s="10">
        <f t="shared" si="12"/>
        <v>7</v>
      </c>
      <c r="M67" s="10">
        <f t="shared" si="12"/>
        <v>8</v>
      </c>
      <c r="N67" s="10">
        <f t="shared" si="12"/>
        <v>8</v>
      </c>
      <c r="O67" s="10">
        <f t="shared" si="12"/>
        <v>5</v>
      </c>
      <c r="P67" s="10">
        <f t="shared" si="12"/>
        <v>7</v>
      </c>
      <c r="Q67" s="10">
        <f t="shared" si="12"/>
        <v>8</v>
      </c>
      <c r="R67" s="10">
        <f t="shared" si="12"/>
        <v>6</v>
      </c>
      <c r="S67" s="10">
        <f t="shared" si="12"/>
        <v>5</v>
      </c>
      <c r="T67" s="10">
        <f t="shared" si="12"/>
        <v>4</v>
      </c>
      <c r="U67" s="10">
        <f t="shared" si="12"/>
        <v>5</v>
      </c>
      <c r="V67" s="10">
        <f t="shared" si="12"/>
        <v>7</v>
      </c>
      <c r="W67" s="10">
        <f t="shared" si="12"/>
        <v>2</v>
      </c>
      <c r="X67" s="10">
        <f t="shared" si="12"/>
        <v>8</v>
      </c>
      <c r="Y67" s="10">
        <f t="shared" si="12"/>
        <v>8</v>
      </c>
      <c r="Z67" s="10">
        <f t="shared" si="12"/>
        <v>4</v>
      </c>
      <c r="AA67" s="10">
        <f t="shared" si="12"/>
        <v>2</v>
      </c>
    </row>
    <row r="68" spans="2:27" x14ac:dyDescent="0.3">
      <c r="B68" t="s">
        <v>87</v>
      </c>
      <c r="C68"/>
      <c r="D68" s="26">
        <f t="shared" ref="D68:D99" si="13">SUM(H68:AA68)</f>
        <v>5</v>
      </c>
      <c r="H68" s="102"/>
      <c r="I68" s="102">
        <v>1</v>
      </c>
      <c r="J68" s="102"/>
      <c r="K68" s="102"/>
      <c r="L68" s="102"/>
      <c r="M68" s="102"/>
      <c r="N68" s="102">
        <v>1</v>
      </c>
      <c r="O68" s="102"/>
      <c r="P68" s="102">
        <v>1</v>
      </c>
      <c r="Q68" s="102"/>
      <c r="R68" s="102"/>
      <c r="S68" s="102">
        <v>1</v>
      </c>
      <c r="T68" s="102"/>
      <c r="U68" s="102">
        <v>1</v>
      </c>
      <c r="V68" s="102"/>
      <c r="W68" s="102"/>
      <c r="X68" s="102"/>
      <c r="Y68" s="102"/>
      <c r="Z68" s="102"/>
      <c r="AA68" s="102"/>
    </row>
    <row r="69" spans="2:27" x14ac:dyDescent="0.3">
      <c r="B69" t="s">
        <v>62</v>
      </c>
      <c r="C69"/>
      <c r="D69" s="26">
        <f t="shared" si="13"/>
        <v>6</v>
      </c>
      <c r="H69" s="102">
        <v>1</v>
      </c>
      <c r="I69" s="102"/>
      <c r="J69" s="102">
        <v>1</v>
      </c>
      <c r="K69" s="102"/>
      <c r="L69" s="102"/>
      <c r="M69" s="102"/>
      <c r="N69" s="102">
        <v>1</v>
      </c>
      <c r="O69" s="102"/>
      <c r="P69" s="102"/>
      <c r="Q69" s="102">
        <v>1</v>
      </c>
      <c r="R69" s="102"/>
      <c r="S69" s="102"/>
      <c r="T69" s="102"/>
      <c r="U69" s="102"/>
      <c r="V69" s="102">
        <v>1</v>
      </c>
      <c r="W69" s="102">
        <v>1</v>
      </c>
      <c r="X69" s="102"/>
      <c r="Y69" s="102"/>
      <c r="Z69" s="102"/>
      <c r="AA69" s="102"/>
    </row>
    <row r="70" spans="2:27" x14ac:dyDescent="0.3">
      <c r="B70" t="s">
        <v>36</v>
      </c>
      <c r="C70"/>
      <c r="D70" s="26">
        <f t="shared" si="13"/>
        <v>7</v>
      </c>
      <c r="E70" s="8"/>
      <c r="H70" s="102"/>
      <c r="I70" s="102"/>
      <c r="J70" s="102"/>
      <c r="K70" s="102"/>
      <c r="L70" s="102">
        <v>1</v>
      </c>
      <c r="M70" s="102">
        <v>1</v>
      </c>
      <c r="N70" s="102"/>
      <c r="O70" s="102">
        <v>1</v>
      </c>
      <c r="P70" s="102"/>
      <c r="Q70" s="102">
        <v>1</v>
      </c>
      <c r="R70" s="102">
        <v>1</v>
      </c>
      <c r="S70" s="102"/>
      <c r="T70" s="102">
        <v>1</v>
      </c>
      <c r="U70" s="102"/>
      <c r="V70" s="102"/>
      <c r="W70" s="102"/>
      <c r="X70" s="102">
        <v>1</v>
      </c>
      <c r="Y70" s="102"/>
      <c r="Z70" s="102"/>
      <c r="AA70" s="102"/>
    </row>
    <row r="71" spans="2:27" x14ac:dyDescent="0.3">
      <c r="B71" t="s">
        <v>63</v>
      </c>
      <c r="C71"/>
      <c r="D71" s="26">
        <f t="shared" si="13"/>
        <v>0</v>
      </c>
      <c r="E71" s="8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</row>
    <row r="72" spans="2:27" x14ac:dyDescent="0.3">
      <c r="B72" t="s">
        <v>43</v>
      </c>
      <c r="C72"/>
      <c r="D72" s="26">
        <f t="shared" si="13"/>
        <v>1</v>
      </c>
      <c r="E72" s="8"/>
      <c r="H72" s="102"/>
      <c r="I72" s="102">
        <v>1</v>
      </c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</row>
    <row r="73" spans="2:27" x14ac:dyDescent="0.3">
      <c r="B73" t="s">
        <v>64</v>
      </c>
      <c r="C73"/>
      <c r="D73" s="26">
        <f t="shared" si="13"/>
        <v>1</v>
      </c>
      <c r="E73" s="8"/>
      <c r="H73" s="102">
        <v>1</v>
      </c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</row>
    <row r="74" spans="2:27" x14ac:dyDescent="0.3">
      <c r="B74" t="s">
        <v>65</v>
      </c>
      <c r="C74"/>
      <c r="D74" s="26">
        <f t="shared" si="13"/>
        <v>1</v>
      </c>
      <c r="E74" s="8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>
        <v>1</v>
      </c>
      <c r="AA74" s="102"/>
    </row>
    <row r="75" spans="2:27" x14ac:dyDescent="0.3">
      <c r="B75" t="s">
        <v>89</v>
      </c>
      <c r="C75"/>
      <c r="D75" s="26">
        <f t="shared" si="13"/>
        <v>5</v>
      </c>
      <c r="E75" s="8"/>
      <c r="H75" s="102"/>
      <c r="I75" s="102">
        <v>1</v>
      </c>
      <c r="J75" s="102"/>
      <c r="K75" s="102">
        <v>1</v>
      </c>
      <c r="L75" s="102">
        <v>1</v>
      </c>
      <c r="M75" s="102"/>
      <c r="N75" s="102"/>
      <c r="O75" s="102"/>
      <c r="P75" s="102"/>
      <c r="Q75" s="102">
        <v>1</v>
      </c>
      <c r="R75" s="102"/>
      <c r="S75" s="102"/>
      <c r="T75" s="102"/>
      <c r="U75" s="102"/>
      <c r="V75" s="102"/>
      <c r="W75" s="102"/>
      <c r="X75" s="102">
        <v>1</v>
      </c>
      <c r="Y75" s="102"/>
      <c r="Z75" s="102"/>
      <c r="AA75" s="102"/>
    </row>
    <row r="76" spans="2:27" x14ac:dyDescent="0.3">
      <c r="B76" t="s">
        <v>88</v>
      </c>
      <c r="C76"/>
      <c r="D76" s="26">
        <f t="shared" si="13"/>
        <v>2</v>
      </c>
      <c r="E76" s="8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>
        <v>1</v>
      </c>
      <c r="W76" s="102"/>
      <c r="X76" s="102"/>
      <c r="Y76" s="102"/>
      <c r="Z76" s="102">
        <v>1</v>
      </c>
      <c r="AA76" s="102"/>
    </row>
    <row r="77" spans="2:27" x14ac:dyDescent="0.3">
      <c r="B77" t="s">
        <v>66</v>
      </c>
      <c r="C77"/>
      <c r="D77" s="26">
        <f t="shared" si="13"/>
        <v>1</v>
      </c>
      <c r="E77" s="8"/>
      <c r="H77" s="102"/>
      <c r="I77" s="102"/>
      <c r="J77" s="102"/>
      <c r="K77" s="102">
        <v>1</v>
      </c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</row>
    <row r="78" spans="2:27" x14ac:dyDescent="0.3">
      <c r="B78" t="s">
        <v>67</v>
      </c>
      <c r="C78"/>
      <c r="D78" s="26">
        <f t="shared" si="13"/>
        <v>1</v>
      </c>
      <c r="E78" s="8"/>
      <c r="H78" s="102"/>
      <c r="I78" s="102"/>
      <c r="J78" s="102">
        <v>1</v>
      </c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</row>
    <row r="79" spans="2:27" x14ac:dyDescent="0.3">
      <c r="B79" t="s">
        <v>68</v>
      </c>
      <c r="C79"/>
      <c r="D79" s="26">
        <f t="shared" si="13"/>
        <v>1</v>
      </c>
      <c r="E79" s="8"/>
      <c r="H79" s="102"/>
      <c r="I79" s="102"/>
      <c r="J79" s="102"/>
      <c r="K79" s="102"/>
      <c r="L79" s="102"/>
      <c r="M79" s="102"/>
      <c r="N79" s="102"/>
      <c r="O79" s="102"/>
      <c r="P79" s="102">
        <v>1</v>
      </c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</row>
    <row r="80" spans="2:27" x14ac:dyDescent="0.3">
      <c r="B80" t="s">
        <v>47</v>
      </c>
      <c r="C80"/>
      <c r="D80" s="26">
        <f t="shared" si="13"/>
        <v>5</v>
      </c>
      <c r="E80" s="8"/>
      <c r="H80" s="102"/>
      <c r="I80" s="102">
        <v>1</v>
      </c>
      <c r="J80" s="102"/>
      <c r="K80" s="102">
        <v>1</v>
      </c>
      <c r="L80" s="102">
        <v>1</v>
      </c>
      <c r="M80" s="102"/>
      <c r="N80" s="102"/>
      <c r="O80" s="102"/>
      <c r="P80" s="102"/>
      <c r="Q80" s="102">
        <v>1</v>
      </c>
      <c r="R80" s="102"/>
      <c r="S80" s="102"/>
      <c r="T80" s="102"/>
      <c r="U80" s="102">
        <v>1</v>
      </c>
      <c r="V80" s="102"/>
      <c r="W80" s="102"/>
      <c r="X80" s="102"/>
      <c r="Y80" s="102"/>
      <c r="Z80" s="102"/>
      <c r="AA80" s="102"/>
    </row>
    <row r="81" spans="2:27" x14ac:dyDescent="0.3">
      <c r="B81" t="s">
        <v>69</v>
      </c>
      <c r="C81"/>
      <c r="D81" s="26">
        <f t="shared" si="13"/>
        <v>4</v>
      </c>
      <c r="E81" s="8"/>
      <c r="H81" s="102">
        <v>1</v>
      </c>
      <c r="I81" s="102">
        <v>1</v>
      </c>
      <c r="J81" s="102"/>
      <c r="K81" s="102">
        <v>1</v>
      </c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>
        <v>1</v>
      </c>
      <c r="Y81" s="102"/>
      <c r="Z81" s="102"/>
      <c r="AA81" s="102"/>
    </row>
    <row r="82" spans="2:27" x14ac:dyDescent="0.3">
      <c r="B82" t="s">
        <v>70</v>
      </c>
      <c r="C82"/>
      <c r="D82" s="26">
        <f t="shared" si="13"/>
        <v>1</v>
      </c>
      <c r="H82" s="102"/>
      <c r="I82" s="102"/>
      <c r="J82" s="102"/>
      <c r="K82" s="102"/>
      <c r="L82" s="102"/>
      <c r="M82" s="102"/>
      <c r="N82" s="102"/>
      <c r="O82" s="102">
        <v>1</v>
      </c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</row>
    <row r="83" spans="2:27" x14ac:dyDescent="0.3">
      <c r="B83" t="s">
        <v>26</v>
      </c>
      <c r="C83"/>
      <c r="D83" s="26">
        <f t="shared" si="13"/>
        <v>2</v>
      </c>
      <c r="H83" s="102"/>
      <c r="I83" s="102"/>
      <c r="J83" s="102"/>
      <c r="K83" s="102"/>
      <c r="L83" s="102"/>
      <c r="M83" s="102">
        <v>1</v>
      </c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>
        <v>1</v>
      </c>
      <c r="Z83" s="102"/>
      <c r="AA83" s="102"/>
    </row>
    <row r="84" spans="2:27" x14ac:dyDescent="0.3">
      <c r="B84" t="s">
        <v>71</v>
      </c>
      <c r="C84"/>
      <c r="D84" s="26">
        <f t="shared" si="13"/>
        <v>8</v>
      </c>
      <c r="H84" s="102">
        <v>1</v>
      </c>
      <c r="I84" s="102">
        <v>1</v>
      </c>
      <c r="J84" s="102"/>
      <c r="K84" s="102"/>
      <c r="L84" s="102"/>
      <c r="M84" s="102">
        <v>1</v>
      </c>
      <c r="N84" s="102"/>
      <c r="O84" s="102"/>
      <c r="P84" s="102"/>
      <c r="Q84" s="102">
        <v>1</v>
      </c>
      <c r="R84" s="102">
        <v>1</v>
      </c>
      <c r="S84" s="102"/>
      <c r="T84" s="102"/>
      <c r="U84" s="102">
        <v>1</v>
      </c>
      <c r="V84" s="102"/>
      <c r="W84" s="102"/>
      <c r="X84" s="102"/>
      <c r="Y84" s="102">
        <v>1</v>
      </c>
      <c r="Z84" s="102"/>
      <c r="AA84" s="102">
        <v>1</v>
      </c>
    </row>
    <row r="85" spans="2:27" x14ac:dyDescent="0.3">
      <c r="B85" t="s">
        <v>42</v>
      </c>
      <c r="C85"/>
      <c r="D85" s="26">
        <f t="shared" si="13"/>
        <v>2</v>
      </c>
      <c r="H85" s="102"/>
      <c r="I85" s="102"/>
      <c r="J85" s="102"/>
      <c r="K85" s="102"/>
      <c r="L85" s="102"/>
      <c r="M85" s="102">
        <v>1</v>
      </c>
      <c r="N85" s="102"/>
      <c r="O85" s="102"/>
      <c r="P85" s="102">
        <v>1</v>
      </c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</row>
    <row r="86" spans="2:27" x14ac:dyDescent="0.3">
      <c r="B86" t="s">
        <v>29</v>
      </c>
      <c r="C86"/>
      <c r="D86" s="26">
        <f t="shared" si="13"/>
        <v>0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</row>
    <row r="87" spans="2:27" x14ac:dyDescent="0.3">
      <c r="B87" t="s">
        <v>45</v>
      </c>
      <c r="C87"/>
      <c r="D87" s="26">
        <f t="shared" si="13"/>
        <v>0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</row>
    <row r="88" spans="2:27" x14ac:dyDescent="0.3">
      <c r="B88" t="s">
        <v>90</v>
      </c>
      <c r="C88"/>
      <c r="D88" s="26">
        <f t="shared" si="13"/>
        <v>6</v>
      </c>
      <c r="H88" s="102"/>
      <c r="I88" s="102"/>
      <c r="J88" s="102"/>
      <c r="K88" s="102"/>
      <c r="L88" s="102"/>
      <c r="M88" s="102">
        <v>1</v>
      </c>
      <c r="N88" s="102"/>
      <c r="O88" s="102"/>
      <c r="P88" s="102">
        <v>1</v>
      </c>
      <c r="Q88" s="102"/>
      <c r="R88" s="102">
        <v>1</v>
      </c>
      <c r="S88" s="102"/>
      <c r="T88" s="102"/>
      <c r="U88" s="102"/>
      <c r="V88" s="102">
        <v>1</v>
      </c>
      <c r="W88" s="102"/>
      <c r="X88" s="102">
        <v>1</v>
      </c>
      <c r="Y88" s="102">
        <v>1</v>
      </c>
      <c r="Z88" s="102"/>
      <c r="AA88" s="102"/>
    </row>
    <row r="89" spans="2:27" x14ac:dyDescent="0.3">
      <c r="B89" t="s">
        <v>30</v>
      </c>
      <c r="C89"/>
      <c r="D89" s="26">
        <f t="shared" si="13"/>
        <v>2</v>
      </c>
      <c r="H89" s="102"/>
      <c r="I89" s="102"/>
      <c r="J89" s="102"/>
      <c r="K89" s="102"/>
      <c r="L89" s="102"/>
      <c r="M89" s="102"/>
      <c r="N89" s="102"/>
      <c r="O89" s="102">
        <v>1</v>
      </c>
      <c r="P89" s="102"/>
      <c r="Q89" s="102"/>
      <c r="R89" s="102"/>
      <c r="S89" s="102">
        <v>1</v>
      </c>
      <c r="T89" s="102"/>
      <c r="U89" s="102"/>
      <c r="V89" s="102"/>
      <c r="W89" s="102"/>
      <c r="X89" s="102"/>
      <c r="Y89" s="102"/>
      <c r="Z89" s="102"/>
      <c r="AA89" s="102"/>
    </row>
    <row r="90" spans="2:27" x14ac:dyDescent="0.3">
      <c r="B90" t="s">
        <v>72</v>
      </c>
      <c r="C90"/>
      <c r="D90" s="26">
        <f t="shared" si="13"/>
        <v>7</v>
      </c>
      <c r="H90" s="102"/>
      <c r="I90" s="102">
        <v>1</v>
      </c>
      <c r="J90" s="102"/>
      <c r="K90" s="102"/>
      <c r="L90" s="102">
        <v>1</v>
      </c>
      <c r="M90" s="102">
        <v>1</v>
      </c>
      <c r="N90" s="102">
        <v>1</v>
      </c>
      <c r="O90" s="102">
        <v>1</v>
      </c>
      <c r="P90" s="102"/>
      <c r="Q90" s="102"/>
      <c r="R90" s="102"/>
      <c r="S90" s="102"/>
      <c r="T90" s="102">
        <v>1</v>
      </c>
      <c r="U90" s="102"/>
      <c r="V90" s="102"/>
      <c r="W90" s="102"/>
      <c r="X90" s="102">
        <v>1</v>
      </c>
      <c r="Y90" s="102"/>
      <c r="Z90" s="102"/>
      <c r="AA90" s="102"/>
    </row>
    <row r="91" spans="2:27" x14ac:dyDescent="0.3">
      <c r="B91" t="s">
        <v>73</v>
      </c>
      <c r="C91"/>
      <c r="D91" s="26">
        <f t="shared" si="13"/>
        <v>0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</row>
    <row r="92" spans="2:27" x14ac:dyDescent="0.3">
      <c r="B92" t="s">
        <v>74</v>
      </c>
      <c r="C92"/>
      <c r="D92" s="26">
        <f t="shared" si="13"/>
        <v>6</v>
      </c>
      <c r="H92" s="102"/>
      <c r="I92" s="102">
        <v>1</v>
      </c>
      <c r="J92" s="102"/>
      <c r="K92" s="102"/>
      <c r="L92" s="102"/>
      <c r="M92" s="102"/>
      <c r="N92" s="102"/>
      <c r="O92" s="102"/>
      <c r="P92" s="102">
        <v>1</v>
      </c>
      <c r="Q92" s="102"/>
      <c r="R92" s="102">
        <v>1</v>
      </c>
      <c r="S92" s="102"/>
      <c r="T92" s="102"/>
      <c r="U92" s="102"/>
      <c r="V92" s="102">
        <v>1</v>
      </c>
      <c r="W92" s="102"/>
      <c r="X92" s="102">
        <v>1</v>
      </c>
      <c r="Y92" s="102">
        <v>1</v>
      </c>
      <c r="Z92" s="102"/>
      <c r="AA92" s="102"/>
    </row>
    <row r="93" spans="2:27" x14ac:dyDescent="0.3">
      <c r="B93" t="s">
        <v>75</v>
      </c>
      <c r="C93"/>
      <c r="D93" s="26">
        <f t="shared" si="13"/>
        <v>1</v>
      </c>
      <c r="H93" s="102">
        <v>1</v>
      </c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</row>
    <row r="94" spans="2:27" x14ac:dyDescent="0.3">
      <c r="B94" t="s">
        <v>76</v>
      </c>
      <c r="C94"/>
      <c r="D94" s="26">
        <f t="shared" si="13"/>
        <v>2</v>
      </c>
      <c r="H94" s="102"/>
      <c r="I94" s="102">
        <v>1</v>
      </c>
      <c r="J94" s="102"/>
      <c r="K94" s="102"/>
      <c r="L94" s="102">
        <v>1</v>
      </c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</row>
    <row r="95" spans="2:27" x14ac:dyDescent="0.3">
      <c r="B95" t="s">
        <v>77</v>
      </c>
      <c r="C95"/>
      <c r="D95" s="26">
        <f t="shared" si="13"/>
        <v>3</v>
      </c>
      <c r="H95" s="102"/>
      <c r="I95" s="102"/>
      <c r="J95" s="102">
        <v>1</v>
      </c>
      <c r="K95" s="102"/>
      <c r="L95" s="102"/>
      <c r="M95" s="102"/>
      <c r="N95" s="102"/>
      <c r="O95" s="102"/>
      <c r="P95" s="102"/>
      <c r="Q95" s="102"/>
      <c r="R95" s="102"/>
      <c r="S95" s="102">
        <v>1</v>
      </c>
      <c r="T95" s="102">
        <v>1</v>
      </c>
      <c r="U95" s="102"/>
      <c r="V95" s="102"/>
      <c r="W95" s="102"/>
      <c r="X95" s="102"/>
      <c r="Y95" s="102"/>
      <c r="Z95" s="102"/>
      <c r="AA95" s="102"/>
    </row>
    <row r="96" spans="2:27" x14ac:dyDescent="0.3">
      <c r="B96" t="s">
        <v>78</v>
      </c>
      <c r="C96"/>
      <c r="D96" s="26">
        <f t="shared" si="13"/>
        <v>2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>
        <v>1</v>
      </c>
      <c r="W96" s="102"/>
      <c r="X96" s="102"/>
      <c r="Y96" s="102">
        <v>1</v>
      </c>
      <c r="Z96" s="102"/>
      <c r="AA96" s="102"/>
    </row>
    <row r="97" spans="2:27" x14ac:dyDescent="0.3">
      <c r="B97" t="s">
        <v>50</v>
      </c>
      <c r="C97"/>
      <c r="D97" s="26">
        <f t="shared" si="13"/>
        <v>14</v>
      </c>
      <c r="H97" s="102">
        <v>1</v>
      </c>
      <c r="I97" s="102"/>
      <c r="J97" s="102">
        <v>1</v>
      </c>
      <c r="K97" s="102"/>
      <c r="L97" s="102">
        <v>1</v>
      </c>
      <c r="M97" s="102">
        <v>1</v>
      </c>
      <c r="N97" s="102">
        <v>1</v>
      </c>
      <c r="O97" s="102"/>
      <c r="P97" s="102">
        <v>1</v>
      </c>
      <c r="Q97" s="102">
        <v>1</v>
      </c>
      <c r="R97" s="102">
        <v>1</v>
      </c>
      <c r="S97" s="102">
        <v>1</v>
      </c>
      <c r="T97" s="102">
        <v>1</v>
      </c>
      <c r="U97" s="102"/>
      <c r="V97" s="102">
        <v>1</v>
      </c>
      <c r="W97" s="102"/>
      <c r="X97" s="102"/>
      <c r="Y97" s="102">
        <v>1</v>
      </c>
      <c r="Z97" s="102">
        <v>1</v>
      </c>
      <c r="AA97" s="102">
        <v>1</v>
      </c>
    </row>
    <row r="98" spans="2:27" x14ac:dyDescent="0.3">
      <c r="B98" t="s">
        <v>79</v>
      </c>
      <c r="C98"/>
      <c r="D98" s="26">
        <f t="shared" si="13"/>
        <v>3</v>
      </c>
      <c r="H98" s="102"/>
      <c r="I98" s="102"/>
      <c r="J98" s="102">
        <v>1</v>
      </c>
      <c r="K98" s="102"/>
      <c r="L98" s="102"/>
      <c r="M98" s="102"/>
      <c r="N98" s="102">
        <v>1</v>
      </c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>
        <v>1</v>
      </c>
      <c r="Z98" s="102"/>
      <c r="AA98" s="102"/>
    </row>
    <row r="99" spans="2:27" x14ac:dyDescent="0.3">
      <c r="B99" t="s">
        <v>80</v>
      </c>
      <c r="C99"/>
      <c r="D99" s="26">
        <f t="shared" si="13"/>
        <v>10</v>
      </c>
      <c r="H99" s="102"/>
      <c r="I99" s="102">
        <v>1</v>
      </c>
      <c r="J99" s="102"/>
      <c r="K99" s="102">
        <v>1</v>
      </c>
      <c r="L99" s="102"/>
      <c r="M99" s="102"/>
      <c r="N99" s="102">
        <v>1</v>
      </c>
      <c r="O99" s="102">
        <v>1</v>
      </c>
      <c r="P99" s="102"/>
      <c r="Q99" s="102">
        <v>1</v>
      </c>
      <c r="R99" s="102">
        <v>1</v>
      </c>
      <c r="S99" s="102"/>
      <c r="T99" s="102"/>
      <c r="U99" s="102">
        <v>1</v>
      </c>
      <c r="V99" s="102"/>
      <c r="W99" s="102"/>
      <c r="X99" s="102">
        <v>1</v>
      </c>
      <c r="Y99" s="102">
        <v>1</v>
      </c>
      <c r="Z99" s="102">
        <v>1</v>
      </c>
      <c r="AA99" s="102"/>
    </row>
    <row r="100" spans="2:27" x14ac:dyDescent="0.3">
      <c r="B100" t="s">
        <v>81</v>
      </c>
      <c r="C100"/>
      <c r="D100" s="26">
        <f t="shared" ref="D100:D105" si="14">SUM(H100:AA100)</f>
        <v>0</v>
      </c>
      <c r="H100" s="8"/>
    </row>
    <row r="101" spans="2:27" x14ac:dyDescent="0.3">
      <c r="B101" t="s">
        <v>46</v>
      </c>
      <c r="C101"/>
      <c r="D101" s="26">
        <f t="shared" si="14"/>
        <v>7</v>
      </c>
      <c r="H101" s="8"/>
      <c r="J101" s="2">
        <v>1</v>
      </c>
      <c r="L101" s="2">
        <v>1</v>
      </c>
      <c r="M101" s="2">
        <v>1</v>
      </c>
      <c r="N101" s="2">
        <v>1</v>
      </c>
      <c r="U101" s="2">
        <v>1</v>
      </c>
      <c r="W101" s="2">
        <v>1</v>
      </c>
      <c r="X101" s="2">
        <v>1</v>
      </c>
    </row>
    <row r="102" spans="2:27" x14ac:dyDescent="0.3">
      <c r="B102" t="s">
        <v>82</v>
      </c>
      <c r="C102"/>
      <c r="D102" s="26">
        <f t="shared" si="14"/>
        <v>5</v>
      </c>
      <c r="H102" s="8"/>
      <c r="N102" s="2">
        <v>1</v>
      </c>
      <c r="P102" s="2">
        <v>1</v>
      </c>
      <c r="Q102" s="2">
        <v>1</v>
      </c>
      <c r="S102" s="2">
        <v>1</v>
      </c>
      <c r="V102" s="2">
        <v>1</v>
      </c>
    </row>
    <row r="103" spans="2:27" ht="15.6" x14ac:dyDescent="0.3">
      <c r="B103" s="88"/>
      <c r="C103" s="96"/>
      <c r="D103" s="26">
        <f t="shared" si="14"/>
        <v>0</v>
      </c>
      <c r="H103" s="8"/>
    </row>
    <row r="104" spans="2:27" x14ac:dyDescent="0.3">
      <c r="B104" s="51"/>
      <c r="C104"/>
      <c r="D104" s="26">
        <f t="shared" si="14"/>
        <v>0</v>
      </c>
      <c r="H104" s="8"/>
    </row>
    <row r="105" spans="2:27" ht="15.6" x14ac:dyDescent="0.3">
      <c r="B105" s="88"/>
      <c r="C105" s="96"/>
      <c r="D105" s="26">
        <f t="shared" si="14"/>
        <v>0</v>
      </c>
      <c r="H105" s="9"/>
    </row>
    <row r="106" spans="2:27" ht="15.6" x14ac:dyDescent="0.3">
      <c r="B106" s="96"/>
      <c r="C106" s="96"/>
      <c r="D106" s="26">
        <f t="shared" ref="D106:D116" si="15">SUM(F106:AD106)</f>
        <v>0</v>
      </c>
      <c r="H106" s="9"/>
    </row>
    <row r="107" spans="2:27" ht="15.6" x14ac:dyDescent="0.3">
      <c r="B107" s="96"/>
      <c r="C107" s="96"/>
      <c r="D107" s="26">
        <f t="shared" si="15"/>
        <v>0</v>
      </c>
      <c r="H107" s="9"/>
    </row>
    <row r="108" spans="2:27" ht="15.6" x14ac:dyDescent="0.3">
      <c r="B108" s="96"/>
      <c r="C108" s="96"/>
      <c r="D108" s="26">
        <f t="shared" si="15"/>
        <v>0</v>
      </c>
      <c r="H108" s="8"/>
    </row>
    <row r="109" spans="2:27" ht="15.6" x14ac:dyDescent="0.3">
      <c r="B109" s="96"/>
      <c r="C109" s="96"/>
      <c r="D109" s="26">
        <f t="shared" si="15"/>
        <v>0</v>
      </c>
      <c r="H109" s="8"/>
    </row>
    <row r="110" spans="2:27" ht="15.6" x14ac:dyDescent="0.3">
      <c r="B110" s="96"/>
      <c r="C110" s="96"/>
      <c r="D110" s="26">
        <f t="shared" si="15"/>
        <v>0</v>
      </c>
    </row>
    <row r="111" spans="2:27" ht="15.6" x14ac:dyDescent="0.3">
      <c r="B111" s="96"/>
      <c r="C111" s="96"/>
      <c r="D111" s="26">
        <f t="shared" si="15"/>
        <v>0</v>
      </c>
    </row>
    <row r="112" spans="2:27" ht="15.6" x14ac:dyDescent="0.3">
      <c r="B112" s="96"/>
      <c r="C112" s="96"/>
      <c r="D112" s="26">
        <f t="shared" si="15"/>
        <v>0</v>
      </c>
    </row>
    <row r="113" spans="2:4" x14ac:dyDescent="0.3">
      <c r="B113" s="51"/>
      <c r="C113"/>
      <c r="D113" s="26">
        <f t="shared" si="15"/>
        <v>0</v>
      </c>
    </row>
    <row r="114" spans="2:4" x14ac:dyDescent="0.3">
      <c r="B114" s="51"/>
      <c r="C114"/>
      <c r="D114" s="26">
        <f t="shared" si="15"/>
        <v>0</v>
      </c>
    </row>
    <row r="115" spans="2:4" x14ac:dyDescent="0.3">
      <c r="B115" s="51"/>
      <c r="C115"/>
      <c r="D115" s="26">
        <f t="shared" si="15"/>
        <v>0</v>
      </c>
    </row>
    <row r="116" spans="2:4" x14ac:dyDescent="0.3">
      <c r="B116" s="51"/>
      <c r="C116"/>
      <c r="D116" s="26">
        <f t="shared" si="15"/>
        <v>0</v>
      </c>
    </row>
  </sheetData>
  <sortState xmlns:xlrd2="http://schemas.microsoft.com/office/spreadsheetml/2017/richdata2" ref="A4:A63">
    <sortCondition descending="1" ref="A4:A63"/>
  </sortState>
  <pageMargins left="0.70000000000000007" right="0.70000000000000007" top="1.5374000000000001" bottom="1.5374000000000001" header="1.1436999999999999" footer="1.1436999999999999"/>
  <pageSetup fitToWidth="0" fitToHeight="0" orientation="portrait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1"/>
  <sheetViews>
    <sheetView topLeftCell="A15" workbookViewId="0">
      <selection activeCell="B39" sqref="B39:B41"/>
    </sheetView>
  </sheetViews>
  <sheetFormatPr defaultRowHeight="13.8" x14ac:dyDescent="0.25"/>
  <cols>
    <col min="2" max="2" width="26.69921875" customWidth="1"/>
    <col min="3" max="3" width="9" hidden="1" customWidth="1"/>
    <col min="4" max="4" width="7" hidden="1" customWidth="1"/>
    <col min="5" max="5" width="10.5" hidden="1" customWidth="1"/>
    <col min="6" max="6" width="3.69921875" customWidth="1"/>
    <col min="7" max="7" width="10.5" bestFit="1" customWidth="1"/>
    <col min="8" max="8" width="12.69921875" customWidth="1"/>
    <col min="9" max="9" width="16.19921875" style="94" customWidth="1"/>
    <col min="10" max="10" width="13.3984375" bestFit="1" customWidth="1"/>
  </cols>
  <sheetData>
    <row r="1" spans="1:9" x14ac:dyDescent="0.25">
      <c r="A1" t="s">
        <v>22</v>
      </c>
      <c r="B1" t="s">
        <v>0</v>
      </c>
      <c r="G1" t="s">
        <v>1</v>
      </c>
      <c r="H1" t="s">
        <v>2</v>
      </c>
      <c r="I1" s="94" t="s">
        <v>111</v>
      </c>
    </row>
    <row r="2" spans="1:9" x14ac:dyDescent="0.25">
      <c r="A2">
        <v>1</v>
      </c>
      <c r="B2" t="s">
        <v>98</v>
      </c>
      <c r="D2">
        <v>300</v>
      </c>
      <c r="E2">
        <v>0</v>
      </c>
      <c r="G2">
        <v>74</v>
      </c>
      <c r="H2">
        <v>11</v>
      </c>
      <c r="I2" s="94">
        <v>3</v>
      </c>
    </row>
    <row r="3" spans="1:9" x14ac:dyDescent="0.25">
      <c r="A3">
        <v>2</v>
      </c>
      <c r="B3" t="s">
        <v>62</v>
      </c>
      <c r="D3">
        <v>300</v>
      </c>
      <c r="E3">
        <v>4</v>
      </c>
      <c r="G3">
        <v>73</v>
      </c>
      <c r="H3">
        <v>12</v>
      </c>
      <c r="I3" s="94">
        <v>2</v>
      </c>
    </row>
    <row r="4" spans="1:9" x14ac:dyDescent="0.25">
      <c r="A4">
        <v>3</v>
      </c>
      <c r="B4" t="s">
        <v>97</v>
      </c>
      <c r="C4">
        <v>1</v>
      </c>
      <c r="D4">
        <v>300</v>
      </c>
      <c r="E4">
        <v>4</v>
      </c>
      <c r="G4">
        <v>66</v>
      </c>
      <c r="H4">
        <v>12</v>
      </c>
    </row>
    <row r="5" spans="1:9" x14ac:dyDescent="0.25">
      <c r="A5">
        <v>4</v>
      </c>
      <c r="B5" t="s">
        <v>96</v>
      </c>
      <c r="D5">
        <v>300</v>
      </c>
      <c r="E5">
        <v>1</v>
      </c>
      <c r="G5">
        <v>57</v>
      </c>
      <c r="H5">
        <v>12</v>
      </c>
      <c r="I5" s="94">
        <v>1</v>
      </c>
    </row>
    <row r="6" spans="1:9" x14ac:dyDescent="0.25">
      <c r="A6">
        <v>5</v>
      </c>
      <c r="B6" t="s">
        <v>69</v>
      </c>
      <c r="D6">
        <v>300</v>
      </c>
      <c r="E6">
        <v>3</v>
      </c>
      <c r="G6">
        <v>56</v>
      </c>
      <c r="H6">
        <v>12</v>
      </c>
    </row>
    <row r="7" spans="1:9" x14ac:dyDescent="0.25">
      <c r="A7">
        <v>6</v>
      </c>
      <c r="B7" t="s">
        <v>46</v>
      </c>
      <c r="D7">
        <v>300</v>
      </c>
      <c r="E7">
        <v>0</v>
      </c>
      <c r="G7">
        <v>43</v>
      </c>
      <c r="H7" s="49">
        <v>12</v>
      </c>
    </row>
    <row r="8" spans="1:9" x14ac:dyDescent="0.25">
      <c r="A8">
        <v>7</v>
      </c>
      <c r="B8" t="s">
        <v>80</v>
      </c>
      <c r="D8">
        <v>300</v>
      </c>
      <c r="E8">
        <v>6</v>
      </c>
      <c r="G8">
        <v>41</v>
      </c>
      <c r="H8">
        <v>12</v>
      </c>
    </row>
    <row r="9" spans="1:9" x14ac:dyDescent="0.25">
      <c r="A9">
        <v>8</v>
      </c>
      <c r="B9" t="s">
        <v>65</v>
      </c>
      <c r="C9">
        <v>1</v>
      </c>
      <c r="D9">
        <v>300</v>
      </c>
      <c r="E9">
        <v>0</v>
      </c>
      <c r="G9">
        <v>40</v>
      </c>
      <c r="H9" s="49">
        <v>12</v>
      </c>
    </row>
    <row r="10" spans="1:9" x14ac:dyDescent="0.25">
      <c r="A10">
        <v>8</v>
      </c>
      <c r="B10" t="s">
        <v>50</v>
      </c>
      <c r="D10">
        <v>300</v>
      </c>
      <c r="E10">
        <v>9</v>
      </c>
      <c r="G10">
        <v>40</v>
      </c>
      <c r="H10">
        <v>12</v>
      </c>
    </row>
    <row r="11" spans="1:9" x14ac:dyDescent="0.25">
      <c r="A11">
        <v>10</v>
      </c>
      <c r="B11" t="s">
        <v>68</v>
      </c>
      <c r="D11">
        <v>300</v>
      </c>
      <c r="E11">
        <v>1</v>
      </c>
      <c r="G11">
        <v>37</v>
      </c>
      <c r="H11">
        <v>12</v>
      </c>
      <c r="I11" s="94">
        <v>6</v>
      </c>
    </row>
    <row r="12" spans="1:9" x14ac:dyDescent="0.25">
      <c r="A12">
        <v>10</v>
      </c>
      <c r="B12" t="s">
        <v>47</v>
      </c>
      <c r="C12">
        <v>1</v>
      </c>
      <c r="D12">
        <v>300</v>
      </c>
      <c r="E12">
        <v>4</v>
      </c>
      <c r="G12">
        <v>37</v>
      </c>
      <c r="H12">
        <v>11</v>
      </c>
    </row>
    <row r="13" spans="1:9" x14ac:dyDescent="0.25">
      <c r="A13">
        <v>12</v>
      </c>
      <c r="B13" t="s">
        <v>87</v>
      </c>
      <c r="C13">
        <v>2</v>
      </c>
      <c r="D13">
        <v>300</v>
      </c>
      <c r="E13">
        <v>4</v>
      </c>
      <c r="G13">
        <v>35</v>
      </c>
      <c r="H13">
        <v>11</v>
      </c>
    </row>
    <row r="14" spans="1:9" x14ac:dyDescent="0.25">
      <c r="A14">
        <v>13</v>
      </c>
      <c r="B14" t="s">
        <v>71</v>
      </c>
      <c r="C14">
        <v>1</v>
      </c>
      <c r="D14">
        <v>300</v>
      </c>
      <c r="E14">
        <v>5</v>
      </c>
      <c r="G14">
        <v>34</v>
      </c>
      <c r="H14">
        <v>12</v>
      </c>
    </row>
    <row r="15" spans="1:9" x14ac:dyDescent="0.25">
      <c r="A15">
        <v>13</v>
      </c>
      <c r="B15" t="s">
        <v>90</v>
      </c>
      <c r="D15">
        <v>300</v>
      </c>
      <c r="E15">
        <v>3</v>
      </c>
      <c r="G15">
        <v>34</v>
      </c>
      <c r="H15">
        <v>9</v>
      </c>
      <c r="I15" s="94">
        <v>9</v>
      </c>
    </row>
    <row r="16" spans="1:9" x14ac:dyDescent="0.25">
      <c r="A16">
        <v>13</v>
      </c>
      <c r="B16" t="s">
        <v>77</v>
      </c>
      <c r="D16">
        <v>300</v>
      </c>
      <c r="E16">
        <v>2</v>
      </c>
      <c r="G16">
        <v>34</v>
      </c>
      <c r="H16">
        <v>12</v>
      </c>
    </row>
    <row r="17" spans="1:9" x14ac:dyDescent="0.25">
      <c r="A17">
        <v>16</v>
      </c>
      <c r="B17" t="s">
        <v>42</v>
      </c>
      <c r="D17">
        <v>300</v>
      </c>
      <c r="E17">
        <v>2</v>
      </c>
      <c r="G17">
        <v>33</v>
      </c>
      <c r="H17">
        <v>11</v>
      </c>
    </row>
    <row r="18" spans="1:9" x14ac:dyDescent="0.25">
      <c r="A18">
        <v>16</v>
      </c>
      <c r="B18" t="s">
        <v>82</v>
      </c>
      <c r="D18">
        <v>300</v>
      </c>
      <c r="E18">
        <v>0</v>
      </c>
      <c r="G18">
        <v>33</v>
      </c>
      <c r="H18">
        <v>12</v>
      </c>
      <c r="I18" s="94">
        <v>8</v>
      </c>
    </row>
    <row r="19" spans="1:9" x14ac:dyDescent="0.25">
      <c r="A19">
        <v>18</v>
      </c>
      <c r="B19" t="s">
        <v>74</v>
      </c>
      <c r="D19">
        <v>300</v>
      </c>
      <c r="E19">
        <v>3</v>
      </c>
      <c r="G19">
        <v>31</v>
      </c>
      <c r="H19">
        <v>11</v>
      </c>
    </row>
    <row r="20" spans="1:9" x14ac:dyDescent="0.25">
      <c r="A20">
        <v>19</v>
      </c>
      <c r="B20" t="s">
        <v>36</v>
      </c>
      <c r="D20">
        <v>300</v>
      </c>
      <c r="E20">
        <v>5</v>
      </c>
      <c r="G20">
        <v>29</v>
      </c>
      <c r="H20">
        <v>12</v>
      </c>
      <c r="I20" s="94">
        <v>7</v>
      </c>
    </row>
    <row r="21" spans="1:9" x14ac:dyDescent="0.25">
      <c r="A21">
        <v>20</v>
      </c>
      <c r="B21" t="s">
        <v>78</v>
      </c>
      <c r="C21">
        <v>1</v>
      </c>
      <c r="D21">
        <v>300</v>
      </c>
      <c r="E21">
        <v>0</v>
      </c>
      <c r="G21">
        <v>27</v>
      </c>
      <c r="H21">
        <v>11</v>
      </c>
      <c r="I21" s="94">
        <v>5</v>
      </c>
    </row>
    <row r="22" spans="1:9" x14ac:dyDescent="0.25">
      <c r="A22">
        <v>21</v>
      </c>
      <c r="B22" t="s">
        <v>43</v>
      </c>
      <c r="D22">
        <v>300</v>
      </c>
      <c r="E22">
        <v>1</v>
      </c>
      <c r="G22">
        <v>26</v>
      </c>
      <c r="H22">
        <v>10</v>
      </c>
      <c r="I22" s="94">
        <v>4</v>
      </c>
    </row>
    <row r="23" spans="1:9" x14ac:dyDescent="0.25">
      <c r="A23">
        <v>21</v>
      </c>
      <c r="B23" t="s">
        <v>26</v>
      </c>
      <c r="D23">
        <v>300</v>
      </c>
      <c r="E23">
        <v>1</v>
      </c>
      <c r="G23">
        <v>26</v>
      </c>
      <c r="H23">
        <v>12</v>
      </c>
    </row>
    <row r="24" spans="1:9" x14ac:dyDescent="0.25">
      <c r="A24">
        <v>23</v>
      </c>
      <c r="B24" t="s">
        <v>29</v>
      </c>
      <c r="D24">
        <v>300</v>
      </c>
      <c r="E24">
        <v>0</v>
      </c>
      <c r="F24" t="s">
        <v>21</v>
      </c>
      <c r="G24">
        <v>25</v>
      </c>
      <c r="H24">
        <v>7</v>
      </c>
    </row>
    <row r="25" spans="1:9" x14ac:dyDescent="0.25">
      <c r="A25">
        <v>24</v>
      </c>
      <c r="B25" t="s">
        <v>45</v>
      </c>
      <c r="D25">
        <v>300</v>
      </c>
      <c r="E25">
        <v>0</v>
      </c>
      <c r="G25">
        <v>24</v>
      </c>
      <c r="H25">
        <v>10</v>
      </c>
    </row>
    <row r="26" spans="1:9" x14ac:dyDescent="0.25">
      <c r="A26">
        <v>24</v>
      </c>
      <c r="B26" t="s">
        <v>30</v>
      </c>
      <c r="D26">
        <v>300</v>
      </c>
      <c r="E26">
        <v>2</v>
      </c>
      <c r="G26">
        <v>24</v>
      </c>
      <c r="H26">
        <v>12</v>
      </c>
    </row>
    <row r="27" spans="1:9" x14ac:dyDescent="0.25">
      <c r="A27">
        <v>24</v>
      </c>
      <c r="B27" t="s">
        <v>94</v>
      </c>
      <c r="D27">
        <v>300</v>
      </c>
      <c r="E27">
        <v>5</v>
      </c>
      <c r="G27">
        <v>24</v>
      </c>
      <c r="H27">
        <v>12</v>
      </c>
    </row>
    <row r="28" spans="1:9" x14ac:dyDescent="0.25">
      <c r="A28">
        <v>27</v>
      </c>
      <c r="B28" t="s">
        <v>79</v>
      </c>
      <c r="C28">
        <v>1</v>
      </c>
      <c r="D28">
        <v>300</v>
      </c>
      <c r="E28">
        <v>2</v>
      </c>
      <c r="G28">
        <v>14</v>
      </c>
      <c r="H28">
        <v>12</v>
      </c>
    </row>
    <row r="29" spans="1:9" x14ac:dyDescent="0.25">
      <c r="A29">
        <v>28</v>
      </c>
      <c r="B29" t="s">
        <v>66</v>
      </c>
      <c r="D29">
        <v>300</v>
      </c>
      <c r="E29">
        <v>1</v>
      </c>
      <c r="G29">
        <v>13</v>
      </c>
      <c r="H29">
        <v>11</v>
      </c>
    </row>
    <row r="30" spans="1:9" x14ac:dyDescent="0.25">
      <c r="A30">
        <v>29</v>
      </c>
      <c r="B30" t="s">
        <v>67</v>
      </c>
      <c r="E30">
        <v>1</v>
      </c>
      <c r="F30" t="s">
        <v>21</v>
      </c>
      <c r="G30">
        <v>8</v>
      </c>
      <c r="H30">
        <v>4</v>
      </c>
    </row>
    <row r="31" spans="1:9" x14ac:dyDescent="0.25">
      <c r="A31">
        <v>30</v>
      </c>
      <c r="B31" t="s">
        <v>81</v>
      </c>
      <c r="D31">
        <v>300</v>
      </c>
      <c r="E31">
        <v>2</v>
      </c>
      <c r="F31" t="s">
        <v>21</v>
      </c>
      <c r="G31">
        <v>7</v>
      </c>
      <c r="H31">
        <v>5</v>
      </c>
    </row>
    <row r="32" spans="1:9" x14ac:dyDescent="0.25">
      <c r="A32">
        <v>31</v>
      </c>
      <c r="B32" t="s">
        <v>76</v>
      </c>
      <c r="C32">
        <v>1</v>
      </c>
      <c r="D32">
        <v>300</v>
      </c>
      <c r="E32">
        <v>2</v>
      </c>
      <c r="F32" t="s">
        <v>21</v>
      </c>
      <c r="G32">
        <v>6</v>
      </c>
      <c r="H32">
        <v>6</v>
      </c>
    </row>
    <row r="33" spans="1:8" x14ac:dyDescent="0.25">
      <c r="A33">
        <v>32</v>
      </c>
      <c r="B33" t="s">
        <v>64</v>
      </c>
      <c r="D33">
        <v>300</v>
      </c>
      <c r="E33">
        <v>1</v>
      </c>
      <c r="F33" t="s">
        <v>21</v>
      </c>
      <c r="G33">
        <v>4</v>
      </c>
      <c r="H33">
        <v>4</v>
      </c>
    </row>
    <row r="34" spans="1:8" x14ac:dyDescent="0.25">
      <c r="A34">
        <v>33</v>
      </c>
      <c r="B34" t="s">
        <v>75</v>
      </c>
      <c r="E34">
        <v>1</v>
      </c>
      <c r="F34" t="s">
        <v>21</v>
      </c>
      <c r="G34">
        <v>2</v>
      </c>
      <c r="H34">
        <v>2</v>
      </c>
    </row>
    <row r="35" spans="1:8" x14ac:dyDescent="0.25">
      <c r="A35">
        <v>34</v>
      </c>
      <c r="B35" t="s">
        <v>63</v>
      </c>
      <c r="E35">
        <v>0</v>
      </c>
      <c r="F35" t="s">
        <v>21</v>
      </c>
      <c r="G35">
        <v>1</v>
      </c>
      <c r="H35">
        <v>1</v>
      </c>
    </row>
    <row r="36" spans="1:8" x14ac:dyDescent="0.25">
      <c r="A36">
        <v>34</v>
      </c>
      <c r="B36" t="s">
        <v>73</v>
      </c>
      <c r="E36">
        <v>0</v>
      </c>
      <c r="F36" t="s">
        <v>21</v>
      </c>
      <c r="G36">
        <v>1</v>
      </c>
      <c r="H36">
        <v>1</v>
      </c>
    </row>
    <row r="39" spans="1:8" x14ac:dyDescent="0.25">
      <c r="B39" t="s">
        <v>107</v>
      </c>
    </row>
    <row r="40" spans="1:8" x14ac:dyDescent="0.25">
      <c r="B40" t="s">
        <v>108</v>
      </c>
    </row>
    <row r="41" spans="1:8" x14ac:dyDescent="0.25">
      <c r="B41" t="s">
        <v>109</v>
      </c>
    </row>
  </sheetData>
  <sortState xmlns:xlrd2="http://schemas.microsoft.com/office/spreadsheetml/2017/richdata2" ref="A2:I37">
    <sortCondition ref="A2:A3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0"/>
  <sheetViews>
    <sheetView topLeftCell="A14" workbookViewId="0">
      <selection activeCell="B38" sqref="B38:B40"/>
    </sheetView>
  </sheetViews>
  <sheetFormatPr defaultRowHeight="13.8" x14ac:dyDescent="0.25"/>
  <cols>
    <col min="2" max="2" width="25.8984375" bestFit="1" customWidth="1"/>
    <col min="3" max="3" width="8.69921875" hidden="1" customWidth="1"/>
    <col min="4" max="4" width="10.5" hidden="1" customWidth="1"/>
    <col min="5" max="5" width="13" hidden="1" customWidth="1"/>
    <col min="6" max="6" width="2.59765625" customWidth="1"/>
    <col min="7" max="7" width="12.69921875" style="94" bestFit="1" customWidth="1"/>
    <col min="8" max="8" width="13.59765625" bestFit="1" customWidth="1"/>
    <col min="9" max="9" width="13.3984375" bestFit="1" customWidth="1"/>
    <col min="10" max="10" width="11.5" bestFit="1" customWidth="1"/>
  </cols>
  <sheetData>
    <row r="1" spans="1:11" x14ac:dyDescent="0.25">
      <c r="A1" t="s">
        <v>22</v>
      </c>
      <c r="B1" t="s">
        <v>0</v>
      </c>
      <c r="C1" t="s">
        <v>84</v>
      </c>
      <c r="D1" t="s">
        <v>28</v>
      </c>
      <c r="E1" s="94" t="s">
        <v>27</v>
      </c>
      <c r="G1" s="94" t="s">
        <v>1</v>
      </c>
      <c r="H1" t="s">
        <v>2</v>
      </c>
      <c r="I1" t="s">
        <v>55</v>
      </c>
      <c r="J1" s="101"/>
    </row>
    <row r="2" spans="1:11" x14ac:dyDescent="0.25">
      <c r="A2">
        <v>1</v>
      </c>
      <c r="B2" t="s">
        <v>97</v>
      </c>
      <c r="C2">
        <v>1</v>
      </c>
      <c r="D2">
        <v>300</v>
      </c>
      <c r="E2" s="94">
        <v>4</v>
      </c>
      <c r="G2" s="94">
        <v>65</v>
      </c>
      <c r="H2">
        <v>11</v>
      </c>
      <c r="I2">
        <v>4</v>
      </c>
      <c r="J2" s="101"/>
    </row>
    <row r="3" spans="1:11" x14ac:dyDescent="0.25">
      <c r="A3">
        <v>2</v>
      </c>
      <c r="B3" t="s">
        <v>98</v>
      </c>
      <c r="D3">
        <v>300</v>
      </c>
      <c r="E3" s="94">
        <v>0</v>
      </c>
      <c r="G3" s="94">
        <v>63</v>
      </c>
      <c r="H3">
        <v>10</v>
      </c>
      <c r="I3">
        <v>8</v>
      </c>
      <c r="J3" s="101"/>
    </row>
    <row r="4" spans="1:11" x14ac:dyDescent="0.25">
      <c r="A4">
        <v>3</v>
      </c>
      <c r="B4" t="s">
        <v>62</v>
      </c>
      <c r="D4">
        <v>300</v>
      </c>
      <c r="E4" s="94">
        <v>4</v>
      </c>
      <c r="G4" s="94">
        <v>60</v>
      </c>
      <c r="H4">
        <v>11</v>
      </c>
      <c r="I4" s="49">
        <v>3</v>
      </c>
      <c r="J4" s="101"/>
    </row>
    <row r="5" spans="1:11" x14ac:dyDescent="0.25">
      <c r="A5">
        <v>4</v>
      </c>
      <c r="B5" t="s">
        <v>69</v>
      </c>
      <c r="D5">
        <v>300</v>
      </c>
      <c r="E5" s="94">
        <v>3</v>
      </c>
      <c r="G5" s="94">
        <v>55</v>
      </c>
      <c r="H5">
        <v>11</v>
      </c>
      <c r="I5">
        <v>6</v>
      </c>
      <c r="J5" s="101"/>
      <c r="K5" s="101"/>
    </row>
    <row r="6" spans="1:11" x14ac:dyDescent="0.25">
      <c r="A6">
        <v>5</v>
      </c>
      <c r="B6" t="s">
        <v>70</v>
      </c>
      <c r="D6">
        <v>300</v>
      </c>
      <c r="E6" s="94">
        <v>1</v>
      </c>
      <c r="G6" s="94">
        <v>42</v>
      </c>
      <c r="H6">
        <v>11</v>
      </c>
      <c r="J6" s="101"/>
    </row>
    <row r="7" spans="1:11" x14ac:dyDescent="0.25">
      <c r="A7">
        <v>5</v>
      </c>
      <c r="B7" t="s">
        <v>46</v>
      </c>
      <c r="D7">
        <v>300</v>
      </c>
      <c r="E7">
        <v>0</v>
      </c>
      <c r="G7" s="94">
        <v>42</v>
      </c>
      <c r="H7">
        <v>11</v>
      </c>
      <c r="J7" s="101"/>
    </row>
    <row r="8" spans="1:11" x14ac:dyDescent="0.25">
      <c r="A8">
        <v>7</v>
      </c>
      <c r="B8" t="s">
        <v>65</v>
      </c>
      <c r="D8">
        <v>300</v>
      </c>
      <c r="E8" s="94">
        <v>0</v>
      </c>
      <c r="G8" s="94">
        <v>40</v>
      </c>
      <c r="H8">
        <v>11</v>
      </c>
      <c r="I8">
        <v>9</v>
      </c>
      <c r="J8" s="101"/>
    </row>
    <row r="9" spans="1:11" x14ac:dyDescent="0.25">
      <c r="A9">
        <v>7</v>
      </c>
      <c r="B9" t="s">
        <v>80</v>
      </c>
      <c r="D9">
        <v>300</v>
      </c>
      <c r="E9">
        <v>6</v>
      </c>
      <c r="G9" s="94">
        <v>40</v>
      </c>
      <c r="H9">
        <v>11</v>
      </c>
      <c r="J9" s="101"/>
    </row>
    <row r="10" spans="1:11" x14ac:dyDescent="0.25">
      <c r="A10">
        <v>9</v>
      </c>
      <c r="B10" t="s">
        <v>50</v>
      </c>
      <c r="D10">
        <v>300</v>
      </c>
      <c r="E10">
        <v>8</v>
      </c>
      <c r="G10" s="94">
        <v>39</v>
      </c>
      <c r="H10">
        <v>11</v>
      </c>
      <c r="I10">
        <v>1</v>
      </c>
      <c r="J10" s="101"/>
      <c r="K10" s="101"/>
    </row>
    <row r="11" spans="1:11" x14ac:dyDescent="0.25">
      <c r="A11">
        <v>10</v>
      </c>
      <c r="B11" t="s">
        <v>47</v>
      </c>
      <c r="D11">
        <v>300</v>
      </c>
      <c r="E11" s="94">
        <v>4</v>
      </c>
      <c r="G11" s="94">
        <v>36</v>
      </c>
      <c r="H11">
        <v>10</v>
      </c>
      <c r="J11" s="101"/>
    </row>
    <row r="12" spans="1:11" x14ac:dyDescent="0.25">
      <c r="A12">
        <v>11</v>
      </c>
      <c r="B12" t="s">
        <v>87</v>
      </c>
      <c r="C12">
        <v>1</v>
      </c>
      <c r="D12">
        <v>300</v>
      </c>
      <c r="E12" s="94">
        <v>3</v>
      </c>
      <c r="G12" s="94">
        <v>34</v>
      </c>
      <c r="H12">
        <v>10</v>
      </c>
      <c r="I12">
        <v>2</v>
      </c>
      <c r="J12" s="101"/>
    </row>
    <row r="13" spans="1:11" x14ac:dyDescent="0.25">
      <c r="A13">
        <v>12</v>
      </c>
      <c r="B13" t="s">
        <v>71</v>
      </c>
      <c r="D13">
        <v>300</v>
      </c>
      <c r="E13" s="94">
        <v>5</v>
      </c>
      <c r="G13" s="94">
        <v>33</v>
      </c>
      <c r="H13">
        <v>11</v>
      </c>
      <c r="J13" s="101"/>
    </row>
    <row r="14" spans="1:11" x14ac:dyDescent="0.25">
      <c r="A14">
        <v>12</v>
      </c>
      <c r="B14" t="s">
        <v>77</v>
      </c>
      <c r="D14">
        <v>300</v>
      </c>
      <c r="E14">
        <v>1</v>
      </c>
      <c r="G14" s="94">
        <v>33</v>
      </c>
      <c r="H14">
        <v>11</v>
      </c>
      <c r="I14">
        <v>7</v>
      </c>
    </row>
    <row r="15" spans="1:11" x14ac:dyDescent="0.25">
      <c r="A15">
        <v>14</v>
      </c>
      <c r="B15" t="s">
        <v>68</v>
      </c>
      <c r="D15">
        <v>300</v>
      </c>
      <c r="E15" s="94">
        <v>1</v>
      </c>
      <c r="G15" s="94">
        <v>32</v>
      </c>
      <c r="H15">
        <v>11</v>
      </c>
    </row>
    <row r="16" spans="1:11" x14ac:dyDescent="0.25">
      <c r="A16">
        <v>14</v>
      </c>
      <c r="B16" t="s">
        <v>42</v>
      </c>
      <c r="D16">
        <v>300</v>
      </c>
      <c r="E16" s="94">
        <v>2</v>
      </c>
      <c r="G16" s="94">
        <v>32</v>
      </c>
      <c r="H16">
        <v>10</v>
      </c>
    </row>
    <row r="17" spans="1:11" x14ac:dyDescent="0.25">
      <c r="A17">
        <v>14</v>
      </c>
      <c r="B17" t="s">
        <v>90</v>
      </c>
      <c r="D17">
        <v>300</v>
      </c>
      <c r="E17" s="94">
        <v>3</v>
      </c>
      <c r="G17" s="94">
        <v>32</v>
      </c>
      <c r="H17">
        <v>8</v>
      </c>
    </row>
    <row r="18" spans="1:11" x14ac:dyDescent="0.25">
      <c r="A18">
        <v>17</v>
      </c>
      <c r="B18" t="s">
        <v>74</v>
      </c>
      <c r="D18">
        <v>300</v>
      </c>
      <c r="E18">
        <v>3</v>
      </c>
      <c r="G18" s="94">
        <v>31</v>
      </c>
      <c r="H18">
        <v>11</v>
      </c>
    </row>
    <row r="19" spans="1:11" x14ac:dyDescent="0.25">
      <c r="A19">
        <v>18</v>
      </c>
      <c r="B19" t="s">
        <v>82</v>
      </c>
      <c r="D19">
        <v>300</v>
      </c>
      <c r="E19">
        <v>0</v>
      </c>
      <c r="G19" s="94">
        <v>30</v>
      </c>
      <c r="H19">
        <v>11</v>
      </c>
    </row>
    <row r="20" spans="1:11" x14ac:dyDescent="0.25">
      <c r="A20">
        <v>19</v>
      </c>
      <c r="B20" t="s">
        <v>36</v>
      </c>
      <c r="D20">
        <v>300</v>
      </c>
      <c r="E20" s="94">
        <v>5</v>
      </c>
      <c r="G20" s="94">
        <v>25</v>
      </c>
      <c r="H20">
        <v>11</v>
      </c>
    </row>
    <row r="21" spans="1:11" x14ac:dyDescent="0.25">
      <c r="A21">
        <v>19</v>
      </c>
      <c r="B21" t="s">
        <v>26</v>
      </c>
      <c r="D21">
        <v>300</v>
      </c>
      <c r="E21" s="94">
        <v>1</v>
      </c>
      <c r="G21" s="94">
        <v>25</v>
      </c>
      <c r="H21">
        <v>11</v>
      </c>
      <c r="J21" s="100"/>
      <c r="K21" s="100"/>
    </row>
    <row r="22" spans="1:11" x14ac:dyDescent="0.25">
      <c r="A22">
        <v>19</v>
      </c>
      <c r="B22" t="s">
        <v>29</v>
      </c>
      <c r="D22">
        <v>300</v>
      </c>
      <c r="E22" s="94">
        <v>0</v>
      </c>
      <c r="F22" t="s">
        <v>21</v>
      </c>
      <c r="G22" s="94">
        <v>25</v>
      </c>
      <c r="H22">
        <v>7</v>
      </c>
    </row>
    <row r="23" spans="1:11" x14ac:dyDescent="0.25">
      <c r="A23">
        <v>22</v>
      </c>
      <c r="B23" t="s">
        <v>45</v>
      </c>
      <c r="D23">
        <v>300</v>
      </c>
      <c r="E23" s="94">
        <v>0</v>
      </c>
      <c r="G23" s="94">
        <v>24</v>
      </c>
      <c r="H23">
        <v>10</v>
      </c>
    </row>
    <row r="24" spans="1:11" x14ac:dyDescent="0.25">
      <c r="A24">
        <v>23</v>
      </c>
      <c r="B24" t="s">
        <v>30</v>
      </c>
      <c r="D24">
        <v>300</v>
      </c>
      <c r="E24" s="94">
        <v>1</v>
      </c>
      <c r="G24" s="94">
        <v>23</v>
      </c>
      <c r="H24">
        <v>11</v>
      </c>
    </row>
    <row r="25" spans="1:11" x14ac:dyDescent="0.25">
      <c r="A25">
        <v>23</v>
      </c>
      <c r="B25" t="s">
        <v>72</v>
      </c>
      <c r="D25">
        <v>300</v>
      </c>
      <c r="E25" s="94">
        <v>5</v>
      </c>
      <c r="G25" s="94">
        <v>23</v>
      </c>
      <c r="H25">
        <v>11</v>
      </c>
      <c r="I25">
        <v>5</v>
      </c>
    </row>
    <row r="26" spans="1:11" x14ac:dyDescent="0.25">
      <c r="A26">
        <v>25</v>
      </c>
      <c r="B26" t="s">
        <v>78</v>
      </c>
      <c r="C26">
        <v>1</v>
      </c>
      <c r="D26">
        <v>300</v>
      </c>
      <c r="E26">
        <v>0</v>
      </c>
      <c r="G26" s="94">
        <v>20</v>
      </c>
      <c r="H26">
        <v>10</v>
      </c>
    </row>
    <row r="27" spans="1:11" x14ac:dyDescent="0.25">
      <c r="A27">
        <v>26</v>
      </c>
      <c r="B27" t="s">
        <v>43</v>
      </c>
      <c r="D27">
        <v>200</v>
      </c>
      <c r="E27" s="94">
        <v>1</v>
      </c>
      <c r="G27" s="94">
        <v>17</v>
      </c>
      <c r="H27">
        <v>9</v>
      </c>
    </row>
    <row r="28" spans="1:11" x14ac:dyDescent="0.25">
      <c r="A28">
        <v>27</v>
      </c>
      <c r="B28" t="s">
        <v>79</v>
      </c>
      <c r="D28">
        <v>300</v>
      </c>
      <c r="E28">
        <v>2</v>
      </c>
      <c r="G28" s="94">
        <v>13</v>
      </c>
      <c r="H28">
        <v>11</v>
      </c>
    </row>
    <row r="29" spans="1:11" x14ac:dyDescent="0.25">
      <c r="A29">
        <v>28</v>
      </c>
      <c r="B29" t="s">
        <v>66</v>
      </c>
      <c r="D29">
        <v>300</v>
      </c>
      <c r="E29" s="94">
        <v>1</v>
      </c>
      <c r="G29" s="94">
        <v>12</v>
      </c>
      <c r="H29">
        <v>10</v>
      </c>
    </row>
    <row r="30" spans="1:11" x14ac:dyDescent="0.25">
      <c r="A30">
        <v>29</v>
      </c>
      <c r="B30" t="s">
        <v>67</v>
      </c>
      <c r="E30" s="94">
        <v>1</v>
      </c>
      <c r="F30" t="s">
        <v>21</v>
      </c>
      <c r="G30" s="94">
        <v>8</v>
      </c>
      <c r="H30">
        <v>4</v>
      </c>
      <c r="J30" s="122"/>
    </row>
    <row r="31" spans="1:11" x14ac:dyDescent="0.25">
      <c r="A31">
        <v>30</v>
      </c>
      <c r="B31" t="s">
        <v>81</v>
      </c>
      <c r="D31">
        <v>300</v>
      </c>
      <c r="E31">
        <v>1</v>
      </c>
      <c r="F31" t="s">
        <v>21</v>
      </c>
      <c r="G31" s="94">
        <v>7</v>
      </c>
      <c r="H31">
        <v>5</v>
      </c>
      <c r="J31" s="122"/>
    </row>
    <row r="32" spans="1:11" x14ac:dyDescent="0.25">
      <c r="A32">
        <v>31</v>
      </c>
      <c r="B32" t="s">
        <v>76</v>
      </c>
      <c r="C32">
        <v>1</v>
      </c>
      <c r="D32">
        <v>300</v>
      </c>
      <c r="E32">
        <v>2</v>
      </c>
      <c r="F32" t="s">
        <v>21</v>
      </c>
      <c r="G32" s="94">
        <v>6</v>
      </c>
      <c r="H32">
        <v>6</v>
      </c>
      <c r="J32" s="122"/>
    </row>
    <row r="33" spans="1:10" x14ac:dyDescent="0.25">
      <c r="A33">
        <v>32</v>
      </c>
      <c r="B33" t="s">
        <v>64</v>
      </c>
      <c r="D33">
        <v>300</v>
      </c>
      <c r="E33" s="94">
        <v>1</v>
      </c>
      <c r="F33" t="s">
        <v>21</v>
      </c>
      <c r="G33" s="94">
        <v>4</v>
      </c>
      <c r="H33">
        <v>4</v>
      </c>
    </row>
    <row r="34" spans="1:10" x14ac:dyDescent="0.25">
      <c r="A34">
        <v>33</v>
      </c>
      <c r="B34" t="s">
        <v>75</v>
      </c>
      <c r="E34">
        <v>1</v>
      </c>
      <c r="F34" t="s">
        <v>21</v>
      </c>
      <c r="G34" s="94">
        <v>2</v>
      </c>
      <c r="H34">
        <v>2</v>
      </c>
      <c r="J34" s="101"/>
    </row>
    <row r="35" spans="1:10" x14ac:dyDescent="0.25">
      <c r="A35">
        <v>34</v>
      </c>
      <c r="B35" t="s">
        <v>63</v>
      </c>
      <c r="E35" s="94">
        <v>0</v>
      </c>
      <c r="F35" t="s">
        <v>21</v>
      </c>
      <c r="G35" s="94">
        <v>1</v>
      </c>
      <c r="H35">
        <v>1</v>
      </c>
    </row>
    <row r="36" spans="1:10" x14ac:dyDescent="0.25">
      <c r="A36">
        <v>34</v>
      </c>
      <c r="B36" t="s">
        <v>73</v>
      </c>
      <c r="E36" s="94">
        <v>0</v>
      </c>
      <c r="F36" t="s">
        <v>21</v>
      </c>
      <c r="G36" s="94">
        <v>1</v>
      </c>
      <c r="H36">
        <v>1</v>
      </c>
    </row>
    <row r="38" spans="1:10" x14ac:dyDescent="0.25">
      <c r="B38" t="s">
        <v>107</v>
      </c>
      <c r="G38"/>
    </row>
    <row r="39" spans="1:10" x14ac:dyDescent="0.25">
      <c r="B39" t="s">
        <v>108</v>
      </c>
      <c r="G39"/>
    </row>
    <row r="40" spans="1:10" x14ac:dyDescent="0.25">
      <c r="B40" t="s">
        <v>109</v>
      </c>
      <c r="G40"/>
    </row>
  </sheetData>
  <sortState xmlns:xlrd2="http://schemas.microsoft.com/office/spreadsheetml/2017/richdata2" ref="A2:H36">
    <sortCondition ref="A2:A36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0"/>
  <sheetViews>
    <sheetView topLeftCell="A6" workbookViewId="0">
      <selection activeCell="G9" sqref="G9"/>
    </sheetView>
  </sheetViews>
  <sheetFormatPr defaultRowHeight="13.8" x14ac:dyDescent="0.25"/>
  <cols>
    <col min="2" max="2" width="23.69921875" bestFit="1" customWidth="1"/>
    <col min="3" max="4" width="8.69921875" hidden="1" customWidth="1"/>
    <col min="5" max="5" width="10.5" hidden="1" customWidth="1"/>
    <col min="6" max="6" width="4.19921875" customWidth="1"/>
    <col min="7" max="7" width="12.3984375" bestFit="1" customWidth="1"/>
    <col min="8" max="8" width="13.59765625" customWidth="1"/>
    <col min="9" max="9" width="12.69921875" bestFit="1" customWidth="1"/>
  </cols>
  <sheetData>
    <row r="1" spans="1:9" x14ac:dyDescent="0.25">
      <c r="A1" t="s">
        <v>22</v>
      </c>
      <c r="B1" t="s">
        <v>0</v>
      </c>
      <c r="C1" t="s">
        <v>84</v>
      </c>
      <c r="D1" t="s">
        <v>28</v>
      </c>
      <c r="E1" t="s">
        <v>27</v>
      </c>
      <c r="G1" t="s">
        <v>1</v>
      </c>
      <c r="H1" t="s">
        <v>56</v>
      </c>
      <c r="I1" t="s">
        <v>110</v>
      </c>
    </row>
    <row r="2" spans="1:9" x14ac:dyDescent="0.25">
      <c r="A2">
        <v>1</v>
      </c>
      <c r="B2" t="s">
        <v>98</v>
      </c>
      <c r="D2">
        <v>300</v>
      </c>
      <c r="E2">
        <v>0</v>
      </c>
      <c r="G2">
        <v>60</v>
      </c>
      <c r="H2">
        <v>9</v>
      </c>
      <c r="I2" s="49"/>
    </row>
    <row r="3" spans="1:9" x14ac:dyDescent="0.25">
      <c r="A3">
        <v>2</v>
      </c>
      <c r="B3" t="s">
        <v>97</v>
      </c>
      <c r="C3">
        <v>1</v>
      </c>
      <c r="D3">
        <v>300</v>
      </c>
      <c r="E3">
        <v>4</v>
      </c>
      <c r="G3">
        <v>56</v>
      </c>
      <c r="H3">
        <v>10</v>
      </c>
      <c r="I3" s="49">
        <v>4</v>
      </c>
    </row>
    <row r="4" spans="1:9" x14ac:dyDescent="0.25">
      <c r="A4">
        <v>3</v>
      </c>
      <c r="B4" t="s">
        <v>69</v>
      </c>
      <c r="D4">
        <v>300</v>
      </c>
      <c r="E4">
        <v>3</v>
      </c>
      <c r="G4">
        <v>50</v>
      </c>
      <c r="H4">
        <v>10</v>
      </c>
      <c r="I4" s="49"/>
    </row>
    <row r="5" spans="1:9" x14ac:dyDescent="0.25">
      <c r="A5">
        <v>4</v>
      </c>
      <c r="B5" t="s">
        <v>62</v>
      </c>
      <c r="D5">
        <v>300</v>
      </c>
      <c r="E5">
        <v>4</v>
      </c>
      <c r="G5">
        <v>49</v>
      </c>
      <c r="H5" s="49">
        <v>10</v>
      </c>
      <c r="I5" s="49">
        <v>3</v>
      </c>
    </row>
    <row r="6" spans="1:9" x14ac:dyDescent="0.25">
      <c r="A6">
        <v>5</v>
      </c>
      <c r="B6" t="s">
        <v>70</v>
      </c>
      <c r="D6">
        <v>300</v>
      </c>
      <c r="E6">
        <v>1</v>
      </c>
      <c r="G6">
        <v>41</v>
      </c>
      <c r="H6">
        <v>10</v>
      </c>
      <c r="I6" s="49"/>
    </row>
    <row r="7" spans="1:9" x14ac:dyDescent="0.25">
      <c r="A7">
        <v>5</v>
      </c>
      <c r="B7" t="s">
        <v>46</v>
      </c>
      <c r="D7">
        <v>300</v>
      </c>
      <c r="E7">
        <v>0</v>
      </c>
      <c r="G7">
        <v>41</v>
      </c>
      <c r="H7">
        <v>10</v>
      </c>
      <c r="I7">
        <v>1</v>
      </c>
    </row>
    <row r="8" spans="1:9" x14ac:dyDescent="0.25">
      <c r="A8">
        <v>7</v>
      </c>
      <c r="B8" t="s">
        <v>80</v>
      </c>
      <c r="D8">
        <v>300</v>
      </c>
      <c r="E8">
        <v>5</v>
      </c>
      <c r="G8">
        <v>39</v>
      </c>
      <c r="H8">
        <v>10</v>
      </c>
    </row>
    <row r="9" spans="1:9" x14ac:dyDescent="0.25">
      <c r="A9">
        <v>8</v>
      </c>
      <c r="B9" t="s">
        <v>65</v>
      </c>
      <c r="D9">
        <v>300</v>
      </c>
      <c r="E9">
        <v>0</v>
      </c>
      <c r="G9">
        <v>38</v>
      </c>
      <c r="H9">
        <v>10</v>
      </c>
      <c r="I9" s="49"/>
    </row>
    <row r="10" spans="1:9" x14ac:dyDescent="0.25">
      <c r="A10">
        <v>9</v>
      </c>
      <c r="B10" t="s">
        <v>47</v>
      </c>
      <c r="D10">
        <v>300</v>
      </c>
      <c r="E10">
        <v>4</v>
      </c>
      <c r="G10">
        <v>35</v>
      </c>
      <c r="H10">
        <v>9</v>
      </c>
      <c r="I10" s="49"/>
    </row>
    <row r="11" spans="1:9" x14ac:dyDescent="0.25">
      <c r="A11">
        <v>10</v>
      </c>
      <c r="B11" t="s">
        <v>71</v>
      </c>
      <c r="D11">
        <v>300</v>
      </c>
      <c r="E11">
        <v>4</v>
      </c>
      <c r="G11">
        <v>32</v>
      </c>
      <c r="H11">
        <v>10</v>
      </c>
      <c r="I11" s="49"/>
    </row>
    <row r="12" spans="1:9" x14ac:dyDescent="0.25">
      <c r="A12">
        <v>11</v>
      </c>
      <c r="B12" t="s">
        <v>68</v>
      </c>
      <c r="D12">
        <v>300</v>
      </c>
      <c r="E12">
        <v>1</v>
      </c>
      <c r="G12">
        <v>31</v>
      </c>
      <c r="H12">
        <v>10</v>
      </c>
      <c r="I12" s="49"/>
    </row>
    <row r="13" spans="1:9" x14ac:dyDescent="0.25">
      <c r="A13">
        <v>11</v>
      </c>
      <c r="B13" t="s">
        <v>42</v>
      </c>
      <c r="D13">
        <v>300</v>
      </c>
      <c r="E13">
        <v>2</v>
      </c>
      <c r="G13">
        <v>31</v>
      </c>
      <c r="H13">
        <v>9</v>
      </c>
      <c r="I13" s="49"/>
    </row>
    <row r="14" spans="1:9" x14ac:dyDescent="0.25">
      <c r="A14">
        <v>11</v>
      </c>
      <c r="B14" t="s">
        <v>90</v>
      </c>
      <c r="D14">
        <v>300</v>
      </c>
      <c r="E14">
        <v>2</v>
      </c>
      <c r="G14">
        <v>31</v>
      </c>
      <c r="H14">
        <v>7</v>
      </c>
      <c r="I14" s="49">
        <v>9</v>
      </c>
    </row>
    <row r="15" spans="1:9" x14ac:dyDescent="0.25">
      <c r="A15">
        <v>14</v>
      </c>
      <c r="B15" t="s">
        <v>74</v>
      </c>
      <c r="D15">
        <v>300</v>
      </c>
      <c r="E15">
        <v>2</v>
      </c>
      <c r="G15">
        <v>30</v>
      </c>
      <c r="H15">
        <v>10</v>
      </c>
      <c r="I15" s="49"/>
    </row>
    <row r="16" spans="1:9" x14ac:dyDescent="0.25">
      <c r="A16">
        <v>15</v>
      </c>
      <c r="B16" t="s">
        <v>77</v>
      </c>
      <c r="D16">
        <v>300</v>
      </c>
      <c r="E16">
        <v>1</v>
      </c>
      <c r="G16">
        <v>29</v>
      </c>
      <c r="H16">
        <v>10</v>
      </c>
      <c r="I16" s="49"/>
    </row>
    <row r="17" spans="1:9" x14ac:dyDescent="0.25">
      <c r="A17">
        <v>15</v>
      </c>
      <c r="B17" t="s">
        <v>82</v>
      </c>
      <c r="D17">
        <v>300</v>
      </c>
      <c r="E17">
        <v>0</v>
      </c>
      <c r="G17">
        <v>29</v>
      </c>
      <c r="H17">
        <v>10</v>
      </c>
    </row>
    <row r="18" spans="1:9" x14ac:dyDescent="0.25">
      <c r="A18">
        <v>17</v>
      </c>
      <c r="B18" t="s">
        <v>29</v>
      </c>
      <c r="D18">
        <v>300</v>
      </c>
      <c r="E18">
        <v>0</v>
      </c>
      <c r="G18">
        <v>25</v>
      </c>
      <c r="H18">
        <v>7</v>
      </c>
      <c r="I18" s="49"/>
    </row>
    <row r="19" spans="1:9" x14ac:dyDescent="0.25">
      <c r="A19">
        <v>18</v>
      </c>
      <c r="B19" t="s">
        <v>36</v>
      </c>
      <c r="D19">
        <v>300</v>
      </c>
      <c r="E19">
        <v>4</v>
      </c>
      <c r="G19">
        <v>24</v>
      </c>
      <c r="H19" s="49">
        <v>10</v>
      </c>
      <c r="I19" s="49">
        <v>2</v>
      </c>
    </row>
    <row r="20" spans="1:9" x14ac:dyDescent="0.25">
      <c r="A20">
        <v>18</v>
      </c>
      <c r="B20" t="s">
        <v>26</v>
      </c>
      <c r="D20">
        <v>300</v>
      </c>
      <c r="E20">
        <v>1</v>
      </c>
      <c r="G20">
        <v>24</v>
      </c>
      <c r="H20">
        <v>10</v>
      </c>
      <c r="I20" s="49">
        <v>5</v>
      </c>
    </row>
    <row r="21" spans="1:9" x14ac:dyDescent="0.25">
      <c r="A21">
        <v>18</v>
      </c>
      <c r="B21" t="s">
        <v>50</v>
      </c>
      <c r="D21">
        <v>300</v>
      </c>
      <c r="E21">
        <v>7</v>
      </c>
      <c r="G21">
        <v>24</v>
      </c>
      <c r="H21">
        <v>10</v>
      </c>
    </row>
    <row r="22" spans="1:9" x14ac:dyDescent="0.25">
      <c r="A22">
        <v>21</v>
      </c>
      <c r="B22" t="s">
        <v>45</v>
      </c>
      <c r="D22">
        <v>300</v>
      </c>
      <c r="E22">
        <v>0</v>
      </c>
      <c r="G22">
        <v>23</v>
      </c>
      <c r="H22">
        <v>9</v>
      </c>
      <c r="I22" s="49">
        <v>6</v>
      </c>
    </row>
    <row r="23" spans="1:9" x14ac:dyDescent="0.25">
      <c r="A23">
        <v>22</v>
      </c>
      <c r="B23" t="s">
        <v>30</v>
      </c>
      <c r="D23">
        <v>300</v>
      </c>
      <c r="E23">
        <v>1</v>
      </c>
      <c r="G23">
        <v>22</v>
      </c>
      <c r="H23">
        <v>10</v>
      </c>
      <c r="I23" s="49">
        <v>7</v>
      </c>
    </row>
    <row r="24" spans="1:9" x14ac:dyDescent="0.25">
      <c r="A24">
        <v>23</v>
      </c>
      <c r="B24" t="s">
        <v>87</v>
      </c>
      <c r="C24">
        <v>1</v>
      </c>
      <c r="D24">
        <v>300</v>
      </c>
      <c r="E24">
        <v>3</v>
      </c>
      <c r="G24">
        <v>21</v>
      </c>
      <c r="H24">
        <v>9</v>
      </c>
    </row>
    <row r="25" spans="1:9" x14ac:dyDescent="0.25">
      <c r="A25">
        <v>24</v>
      </c>
      <c r="B25" t="s">
        <v>78</v>
      </c>
      <c r="C25">
        <v>1</v>
      </c>
      <c r="D25">
        <v>300</v>
      </c>
      <c r="E25">
        <v>0</v>
      </c>
      <c r="G25">
        <v>19</v>
      </c>
      <c r="H25">
        <v>9</v>
      </c>
      <c r="I25" s="49"/>
    </row>
    <row r="26" spans="1:9" x14ac:dyDescent="0.25">
      <c r="A26">
        <v>25</v>
      </c>
      <c r="B26" t="s">
        <v>43</v>
      </c>
      <c r="D26">
        <v>200</v>
      </c>
      <c r="E26">
        <v>1</v>
      </c>
      <c r="G26">
        <v>16</v>
      </c>
      <c r="H26">
        <v>8</v>
      </c>
      <c r="I26" s="49"/>
    </row>
    <row r="27" spans="1:9" x14ac:dyDescent="0.25">
      <c r="A27">
        <v>25</v>
      </c>
      <c r="B27" t="s">
        <v>72</v>
      </c>
      <c r="D27">
        <v>300</v>
      </c>
      <c r="E27">
        <v>5</v>
      </c>
      <c r="G27">
        <v>16</v>
      </c>
      <c r="H27">
        <v>10</v>
      </c>
      <c r="I27" s="49">
        <v>8</v>
      </c>
    </row>
    <row r="28" spans="1:9" x14ac:dyDescent="0.25">
      <c r="A28">
        <v>27</v>
      </c>
      <c r="B28" t="s">
        <v>79</v>
      </c>
      <c r="D28">
        <v>300</v>
      </c>
      <c r="E28">
        <v>2</v>
      </c>
      <c r="G28">
        <v>12</v>
      </c>
      <c r="H28">
        <v>10</v>
      </c>
    </row>
    <row r="29" spans="1:9" x14ac:dyDescent="0.25">
      <c r="A29">
        <v>28</v>
      </c>
      <c r="B29" t="s">
        <v>66</v>
      </c>
      <c r="D29">
        <v>300</v>
      </c>
      <c r="E29">
        <v>1</v>
      </c>
      <c r="G29">
        <v>11</v>
      </c>
      <c r="H29">
        <v>9</v>
      </c>
      <c r="I29" s="49"/>
    </row>
    <row r="30" spans="1:9" x14ac:dyDescent="0.25">
      <c r="A30">
        <v>29</v>
      </c>
      <c r="B30" t="s">
        <v>67</v>
      </c>
      <c r="E30">
        <v>1</v>
      </c>
      <c r="F30" t="s">
        <v>21</v>
      </c>
      <c r="G30">
        <v>8</v>
      </c>
      <c r="H30">
        <v>4</v>
      </c>
      <c r="I30" s="49"/>
    </row>
    <row r="31" spans="1:9" x14ac:dyDescent="0.25">
      <c r="A31">
        <v>30</v>
      </c>
      <c r="B31" t="s">
        <v>81</v>
      </c>
      <c r="D31">
        <v>300</v>
      </c>
      <c r="E31">
        <v>1</v>
      </c>
      <c r="F31" t="s">
        <v>21</v>
      </c>
      <c r="G31">
        <v>7</v>
      </c>
      <c r="H31">
        <v>5</v>
      </c>
    </row>
    <row r="32" spans="1:9" x14ac:dyDescent="0.25">
      <c r="A32">
        <v>31</v>
      </c>
      <c r="B32" t="s">
        <v>76</v>
      </c>
      <c r="C32">
        <v>1</v>
      </c>
      <c r="D32">
        <v>300</v>
      </c>
      <c r="E32">
        <v>2</v>
      </c>
      <c r="F32" t="s">
        <v>21</v>
      </c>
      <c r="G32">
        <v>6</v>
      </c>
      <c r="H32">
        <v>6</v>
      </c>
      <c r="I32" s="49"/>
    </row>
    <row r="33" spans="1:9" x14ac:dyDescent="0.25">
      <c r="A33">
        <v>32</v>
      </c>
      <c r="B33" t="s">
        <v>64</v>
      </c>
      <c r="D33">
        <v>300</v>
      </c>
      <c r="E33">
        <v>1</v>
      </c>
      <c r="F33" t="s">
        <v>21</v>
      </c>
      <c r="G33">
        <v>4</v>
      </c>
      <c r="H33">
        <v>4</v>
      </c>
      <c r="I33" s="49"/>
    </row>
    <row r="34" spans="1:9" x14ac:dyDescent="0.25">
      <c r="A34">
        <v>33</v>
      </c>
      <c r="B34" t="s">
        <v>75</v>
      </c>
      <c r="E34">
        <v>1</v>
      </c>
      <c r="F34" t="s">
        <v>21</v>
      </c>
      <c r="G34">
        <v>2</v>
      </c>
      <c r="H34">
        <v>2</v>
      </c>
      <c r="I34" s="49"/>
    </row>
    <row r="35" spans="1:9" x14ac:dyDescent="0.25">
      <c r="A35">
        <v>34</v>
      </c>
      <c r="B35" t="s">
        <v>63</v>
      </c>
      <c r="E35">
        <v>0</v>
      </c>
      <c r="F35" t="s">
        <v>21</v>
      </c>
      <c r="G35">
        <v>1</v>
      </c>
      <c r="H35">
        <v>1</v>
      </c>
      <c r="I35" s="49"/>
    </row>
    <row r="36" spans="1:9" x14ac:dyDescent="0.25">
      <c r="A36">
        <v>34</v>
      </c>
      <c r="B36" t="s">
        <v>73</v>
      </c>
      <c r="E36">
        <v>0</v>
      </c>
      <c r="F36" t="s">
        <v>21</v>
      </c>
      <c r="G36">
        <v>1</v>
      </c>
      <c r="H36">
        <v>1</v>
      </c>
      <c r="I36" s="49"/>
    </row>
    <row r="38" spans="1:9" x14ac:dyDescent="0.25">
      <c r="B38" t="s">
        <v>107</v>
      </c>
    </row>
    <row r="39" spans="1:9" x14ac:dyDescent="0.25">
      <c r="B39" t="s">
        <v>108</v>
      </c>
    </row>
    <row r="40" spans="1:9" x14ac:dyDescent="0.25">
      <c r="B40" t="s">
        <v>109</v>
      </c>
    </row>
  </sheetData>
  <sortState xmlns:xlrd2="http://schemas.microsoft.com/office/spreadsheetml/2017/richdata2" ref="A2:I36">
    <sortCondition ref="A2:A3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0"/>
  <sheetViews>
    <sheetView topLeftCell="A12" workbookViewId="0">
      <selection activeCell="B38" sqref="B38:B40"/>
    </sheetView>
  </sheetViews>
  <sheetFormatPr defaultRowHeight="13.8" x14ac:dyDescent="0.25"/>
  <cols>
    <col min="2" max="2" width="28.5" customWidth="1"/>
    <col min="3" max="4" width="9" hidden="1" customWidth="1"/>
    <col min="5" max="5" width="7" hidden="1" customWidth="1"/>
    <col min="6" max="6" width="10.5" bestFit="1" customWidth="1"/>
    <col min="7" max="7" width="2.19921875" customWidth="1"/>
    <col min="8" max="8" width="13.19921875" customWidth="1"/>
    <col min="9" max="9" width="12.5" bestFit="1" customWidth="1"/>
  </cols>
  <sheetData>
    <row r="1" spans="1:9" x14ac:dyDescent="0.25">
      <c r="A1" t="s">
        <v>22</v>
      </c>
      <c r="B1" t="s">
        <v>0</v>
      </c>
      <c r="C1" t="s">
        <v>84</v>
      </c>
      <c r="D1" t="s">
        <v>28</v>
      </c>
      <c r="E1" s="94" t="s">
        <v>27</v>
      </c>
      <c r="F1" s="94" t="s">
        <v>1</v>
      </c>
      <c r="G1" s="94"/>
      <c r="H1" s="94" t="s">
        <v>105</v>
      </c>
      <c r="I1" s="94" t="s">
        <v>106</v>
      </c>
    </row>
    <row r="2" spans="1:9" x14ac:dyDescent="0.25">
      <c r="A2">
        <v>1</v>
      </c>
      <c r="B2" t="s">
        <v>98</v>
      </c>
      <c r="D2">
        <v>300</v>
      </c>
      <c r="E2" s="94">
        <v>0</v>
      </c>
      <c r="F2" s="94">
        <v>59</v>
      </c>
      <c r="G2" s="94"/>
      <c r="H2" s="94">
        <v>8</v>
      </c>
      <c r="I2" s="94">
        <v>4</v>
      </c>
    </row>
    <row r="3" spans="1:9" x14ac:dyDescent="0.25">
      <c r="A3">
        <v>2</v>
      </c>
      <c r="B3" t="s">
        <v>69</v>
      </c>
      <c r="D3">
        <v>300</v>
      </c>
      <c r="E3" s="94">
        <v>3</v>
      </c>
      <c r="F3" s="94">
        <v>49</v>
      </c>
      <c r="G3" s="94"/>
      <c r="H3" s="94">
        <v>9</v>
      </c>
      <c r="I3" s="94" t="s">
        <v>49</v>
      </c>
    </row>
    <row r="4" spans="1:9" x14ac:dyDescent="0.25">
      <c r="A4">
        <v>3</v>
      </c>
      <c r="B4" t="s">
        <v>89</v>
      </c>
      <c r="C4">
        <v>1</v>
      </c>
      <c r="D4">
        <v>300</v>
      </c>
      <c r="E4" s="94">
        <v>3</v>
      </c>
      <c r="F4" s="94">
        <v>47</v>
      </c>
      <c r="G4" s="94"/>
      <c r="H4" s="94">
        <v>9</v>
      </c>
      <c r="I4" s="94"/>
    </row>
    <row r="5" spans="1:9" x14ac:dyDescent="0.25">
      <c r="A5">
        <v>4</v>
      </c>
      <c r="B5" t="s">
        <v>70</v>
      </c>
      <c r="D5">
        <v>300</v>
      </c>
      <c r="E5" s="94">
        <v>1</v>
      </c>
      <c r="F5" s="94">
        <v>40</v>
      </c>
      <c r="G5" s="94"/>
      <c r="H5" s="94">
        <v>9</v>
      </c>
      <c r="I5" s="94" t="s">
        <v>49</v>
      </c>
    </row>
    <row r="6" spans="1:9" x14ac:dyDescent="0.25">
      <c r="A6">
        <v>5</v>
      </c>
      <c r="B6" t="s">
        <v>62</v>
      </c>
      <c r="D6">
        <v>300</v>
      </c>
      <c r="E6" s="94">
        <v>3</v>
      </c>
      <c r="F6" s="94">
        <v>38</v>
      </c>
      <c r="G6" s="94"/>
      <c r="H6" s="94">
        <v>9</v>
      </c>
      <c r="I6" s="94">
        <v>3</v>
      </c>
    </row>
    <row r="7" spans="1:9" x14ac:dyDescent="0.25">
      <c r="A7">
        <v>5</v>
      </c>
      <c r="B7" t="s">
        <v>80</v>
      </c>
      <c r="D7">
        <v>300</v>
      </c>
      <c r="E7" s="94">
        <v>4</v>
      </c>
      <c r="F7" s="94">
        <v>38</v>
      </c>
      <c r="G7" s="94"/>
      <c r="H7" s="94">
        <v>9</v>
      </c>
    </row>
    <row r="8" spans="1:9" x14ac:dyDescent="0.25">
      <c r="A8">
        <v>7</v>
      </c>
      <c r="B8" t="s">
        <v>65</v>
      </c>
      <c r="D8">
        <v>300</v>
      </c>
      <c r="E8" s="94">
        <v>0</v>
      </c>
      <c r="F8" s="94">
        <v>37</v>
      </c>
      <c r="G8" s="94"/>
      <c r="H8" s="94">
        <v>9</v>
      </c>
    </row>
    <row r="9" spans="1:9" x14ac:dyDescent="0.25">
      <c r="A9">
        <v>8</v>
      </c>
      <c r="B9" t="s">
        <v>47</v>
      </c>
      <c r="D9">
        <v>300</v>
      </c>
      <c r="E9" s="94">
        <v>3</v>
      </c>
      <c r="F9" s="94">
        <v>34</v>
      </c>
      <c r="G9" s="94"/>
      <c r="H9" s="94">
        <v>8</v>
      </c>
    </row>
    <row r="10" spans="1:9" x14ac:dyDescent="0.25">
      <c r="A10">
        <v>9</v>
      </c>
      <c r="B10" t="s">
        <v>71</v>
      </c>
      <c r="D10">
        <v>300</v>
      </c>
      <c r="E10" s="94">
        <v>3</v>
      </c>
      <c r="F10" s="94">
        <v>31</v>
      </c>
      <c r="G10" s="94"/>
      <c r="H10" s="94">
        <v>9</v>
      </c>
    </row>
    <row r="11" spans="1:9" x14ac:dyDescent="0.25">
      <c r="A11">
        <v>9</v>
      </c>
      <c r="B11" t="s">
        <v>42</v>
      </c>
      <c r="D11">
        <v>300</v>
      </c>
      <c r="E11" s="94">
        <v>2</v>
      </c>
      <c r="F11" s="94">
        <v>31</v>
      </c>
      <c r="G11" s="94"/>
      <c r="H11" s="94">
        <v>9</v>
      </c>
      <c r="I11" s="94">
        <v>5</v>
      </c>
    </row>
    <row r="12" spans="1:9" x14ac:dyDescent="0.25">
      <c r="A12">
        <v>11</v>
      </c>
      <c r="B12" t="s">
        <v>68</v>
      </c>
      <c r="D12">
        <v>300</v>
      </c>
      <c r="E12" s="94">
        <v>1</v>
      </c>
      <c r="F12" s="94">
        <v>30</v>
      </c>
      <c r="G12" s="94"/>
      <c r="H12" s="94">
        <v>9</v>
      </c>
    </row>
    <row r="13" spans="1:9" x14ac:dyDescent="0.25">
      <c r="A13">
        <v>12</v>
      </c>
      <c r="B13" t="s">
        <v>90</v>
      </c>
      <c r="D13">
        <v>300</v>
      </c>
      <c r="E13" s="94">
        <v>2</v>
      </c>
      <c r="F13" s="94">
        <v>29</v>
      </c>
      <c r="G13" s="94"/>
      <c r="H13" s="94">
        <v>6</v>
      </c>
    </row>
    <row r="14" spans="1:9" x14ac:dyDescent="0.25">
      <c r="A14">
        <v>12</v>
      </c>
      <c r="B14" t="s">
        <v>74</v>
      </c>
      <c r="D14">
        <v>300</v>
      </c>
      <c r="E14" s="94">
        <v>2</v>
      </c>
      <c r="F14" s="94">
        <v>29</v>
      </c>
      <c r="G14" s="94"/>
      <c r="H14" s="94">
        <v>9</v>
      </c>
    </row>
    <row r="15" spans="1:9" x14ac:dyDescent="0.25">
      <c r="A15">
        <v>14</v>
      </c>
      <c r="B15" t="s">
        <v>77</v>
      </c>
      <c r="D15">
        <v>300</v>
      </c>
      <c r="E15" s="94">
        <v>1</v>
      </c>
      <c r="F15" s="94">
        <v>28</v>
      </c>
      <c r="G15" s="94"/>
      <c r="H15" s="94">
        <v>9</v>
      </c>
      <c r="I15" s="94">
        <v>9</v>
      </c>
    </row>
    <row r="16" spans="1:9" x14ac:dyDescent="0.25">
      <c r="A16">
        <v>14</v>
      </c>
      <c r="B16" t="s">
        <v>82</v>
      </c>
      <c r="D16">
        <v>300</v>
      </c>
      <c r="E16" s="94">
        <v>0</v>
      </c>
      <c r="F16" s="94">
        <v>28</v>
      </c>
      <c r="G16" s="94"/>
      <c r="H16" s="94">
        <v>9</v>
      </c>
    </row>
    <row r="17" spans="1:9" x14ac:dyDescent="0.25">
      <c r="A17">
        <v>16</v>
      </c>
      <c r="B17" t="s">
        <v>46</v>
      </c>
      <c r="D17">
        <v>300</v>
      </c>
      <c r="E17" s="94">
        <v>0</v>
      </c>
      <c r="F17" s="94">
        <v>26</v>
      </c>
      <c r="G17" s="94"/>
      <c r="H17" s="94">
        <v>9</v>
      </c>
    </row>
    <row r="18" spans="1:9" x14ac:dyDescent="0.25">
      <c r="A18">
        <v>17</v>
      </c>
      <c r="B18" t="s">
        <v>29</v>
      </c>
      <c r="D18">
        <v>300</v>
      </c>
      <c r="E18" s="94">
        <v>0</v>
      </c>
      <c r="F18" s="94">
        <v>24</v>
      </c>
      <c r="G18" s="94"/>
      <c r="H18" s="94">
        <v>6</v>
      </c>
    </row>
    <row r="19" spans="1:9" x14ac:dyDescent="0.25">
      <c r="A19">
        <v>18</v>
      </c>
      <c r="B19" t="s">
        <v>50</v>
      </c>
      <c r="D19">
        <v>300</v>
      </c>
      <c r="E19" s="94">
        <v>6</v>
      </c>
      <c r="F19" s="94">
        <v>23</v>
      </c>
      <c r="G19" s="94"/>
      <c r="H19" s="94">
        <v>9</v>
      </c>
    </row>
    <row r="20" spans="1:9" x14ac:dyDescent="0.25">
      <c r="A20">
        <v>19</v>
      </c>
      <c r="B20" t="s">
        <v>87</v>
      </c>
      <c r="C20">
        <v>1</v>
      </c>
      <c r="D20">
        <v>300</v>
      </c>
      <c r="E20" s="94">
        <v>3</v>
      </c>
      <c r="F20" s="94">
        <v>20</v>
      </c>
      <c r="G20" s="94"/>
      <c r="H20" s="94">
        <v>8</v>
      </c>
    </row>
    <row r="21" spans="1:9" x14ac:dyDescent="0.25">
      <c r="A21">
        <v>20</v>
      </c>
      <c r="B21" t="s">
        <v>45</v>
      </c>
      <c r="D21">
        <v>300</v>
      </c>
      <c r="E21" s="94">
        <v>0</v>
      </c>
      <c r="F21" s="94">
        <v>18</v>
      </c>
      <c r="G21" s="94"/>
      <c r="H21" s="94">
        <v>8</v>
      </c>
    </row>
    <row r="22" spans="1:9" x14ac:dyDescent="0.25">
      <c r="A22">
        <v>20</v>
      </c>
      <c r="B22" t="s">
        <v>30</v>
      </c>
      <c r="D22">
        <v>300</v>
      </c>
      <c r="E22" s="94">
        <v>1</v>
      </c>
      <c r="F22" s="94">
        <v>18</v>
      </c>
      <c r="G22" s="94"/>
      <c r="H22" s="94">
        <v>9</v>
      </c>
    </row>
    <row r="23" spans="1:9" x14ac:dyDescent="0.25">
      <c r="A23">
        <v>20</v>
      </c>
      <c r="B23" t="s">
        <v>78</v>
      </c>
      <c r="D23">
        <v>300</v>
      </c>
      <c r="E23" s="94">
        <v>0</v>
      </c>
      <c r="F23" s="94">
        <v>18</v>
      </c>
      <c r="G23" s="94"/>
      <c r="H23" s="94">
        <v>8</v>
      </c>
    </row>
    <row r="24" spans="1:9" x14ac:dyDescent="0.25">
      <c r="A24">
        <v>23</v>
      </c>
      <c r="B24" t="s">
        <v>26</v>
      </c>
      <c r="D24">
        <v>300</v>
      </c>
      <c r="E24" s="94">
        <v>1</v>
      </c>
      <c r="F24" s="94">
        <v>17</v>
      </c>
      <c r="G24" s="94"/>
      <c r="H24" s="94">
        <v>9</v>
      </c>
      <c r="I24" s="94">
        <v>7</v>
      </c>
    </row>
    <row r="25" spans="1:9" x14ac:dyDescent="0.25">
      <c r="A25">
        <v>24</v>
      </c>
      <c r="B25" t="s">
        <v>43</v>
      </c>
      <c r="D25">
        <v>200</v>
      </c>
      <c r="E25" s="94">
        <v>1</v>
      </c>
      <c r="F25" s="94">
        <v>15</v>
      </c>
      <c r="G25" s="94"/>
      <c r="H25" s="94">
        <v>7</v>
      </c>
      <c r="I25" s="94">
        <v>6</v>
      </c>
    </row>
    <row r="26" spans="1:9" x14ac:dyDescent="0.25">
      <c r="A26">
        <v>25</v>
      </c>
      <c r="B26" t="s">
        <v>72</v>
      </c>
      <c r="D26">
        <v>300</v>
      </c>
      <c r="E26" s="94">
        <v>5</v>
      </c>
      <c r="F26" s="94">
        <v>13</v>
      </c>
      <c r="G26" s="94"/>
      <c r="H26" s="94">
        <v>9</v>
      </c>
    </row>
    <row r="27" spans="1:9" x14ac:dyDescent="0.25">
      <c r="A27">
        <v>26</v>
      </c>
      <c r="B27" t="s">
        <v>36</v>
      </c>
      <c r="D27">
        <v>300</v>
      </c>
      <c r="E27" s="94">
        <v>3</v>
      </c>
      <c r="F27" s="94">
        <v>11</v>
      </c>
      <c r="G27" s="94"/>
      <c r="H27" s="94">
        <v>9</v>
      </c>
    </row>
    <row r="28" spans="1:9" x14ac:dyDescent="0.25">
      <c r="A28">
        <v>26</v>
      </c>
      <c r="B28" t="s">
        <v>79</v>
      </c>
      <c r="D28">
        <v>300</v>
      </c>
      <c r="E28" s="94">
        <v>2</v>
      </c>
      <c r="F28" s="94">
        <v>11</v>
      </c>
      <c r="G28" s="94"/>
      <c r="H28" s="94">
        <v>9</v>
      </c>
    </row>
    <row r="29" spans="1:9" x14ac:dyDescent="0.25">
      <c r="A29">
        <v>28</v>
      </c>
      <c r="B29" t="s">
        <v>66</v>
      </c>
      <c r="D29">
        <v>300</v>
      </c>
      <c r="E29" s="94">
        <v>1</v>
      </c>
      <c r="F29" s="94">
        <v>10</v>
      </c>
      <c r="G29" s="94"/>
      <c r="H29" s="94">
        <v>8</v>
      </c>
      <c r="I29" s="94">
        <v>8</v>
      </c>
    </row>
    <row r="30" spans="1:9" x14ac:dyDescent="0.25">
      <c r="A30">
        <v>29</v>
      </c>
      <c r="B30" t="s">
        <v>67</v>
      </c>
      <c r="E30" s="94">
        <v>1</v>
      </c>
      <c r="F30" s="94">
        <v>8</v>
      </c>
      <c r="G30" s="94" t="s">
        <v>21</v>
      </c>
      <c r="H30" s="94">
        <v>4</v>
      </c>
    </row>
    <row r="31" spans="1:9" x14ac:dyDescent="0.25">
      <c r="A31">
        <v>30</v>
      </c>
      <c r="B31" t="s">
        <v>81</v>
      </c>
      <c r="D31">
        <v>300</v>
      </c>
      <c r="E31" s="94">
        <v>1</v>
      </c>
      <c r="F31" s="94">
        <v>7</v>
      </c>
      <c r="G31" s="94" t="s">
        <v>21</v>
      </c>
      <c r="H31" s="94">
        <v>5</v>
      </c>
    </row>
    <row r="32" spans="1:9" x14ac:dyDescent="0.25">
      <c r="A32">
        <v>31</v>
      </c>
      <c r="B32" t="s">
        <v>76</v>
      </c>
      <c r="C32">
        <v>1</v>
      </c>
      <c r="D32">
        <v>300</v>
      </c>
      <c r="E32" s="94">
        <v>2</v>
      </c>
      <c r="F32" s="94">
        <v>6</v>
      </c>
      <c r="G32" s="94"/>
      <c r="H32" s="94">
        <v>6</v>
      </c>
    </row>
    <row r="33" spans="1:8" x14ac:dyDescent="0.25">
      <c r="A33">
        <v>32</v>
      </c>
      <c r="B33" t="s">
        <v>64</v>
      </c>
      <c r="D33">
        <v>300</v>
      </c>
      <c r="E33" s="94">
        <v>1</v>
      </c>
      <c r="F33" s="94">
        <v>4</v>
      </c>
      <c r="G33" s="94" t="s">
        <v>21</v>
      </c>
      <c r="H33" s="94">
        <v>4</v>
      </c>
    </row>
    <row r="34" spans="1:8" x14ac:dyDescent="0.25">
      <c r="A34">
        <v>33</v>
      </c>
      <c r="B34" t="s">
        <v>75</v>
      </c>
      <c r="E34" s="94">
        <v>1</v>
      </c>
      <c r="F34" s="94">
        <v>2</v>
      </c>
      <c r="G34" s="94" t="s">
        <v>21</v>
      </c>
      <c r="H34" s="94">
        <v>2</v>
      </c>
    </row>
    <row r="35" spans="1:8" x14ac:dyDescent="0.25">
      <c r="A35">
        <v>34</v>
      </c>
      <c r="B35" t="s">
        <v>63</v>
      </c>
      <c r="E35" s="94">
        <v>0</v>
      </c>
      <c r="F35" s="94">
        <v>1</v>
      </c>
      <c r="G35" s="94" t="s">
        <v>21</v>
      </c>
      <c r="H35" s="94">
        <v>1</v>
      </c>
    </row>
    <row r="36" spans="1:8" x14ac:dyDescent="0.25">
      <c r="A36">
        <v>34</v>
      </c>
      <c r="B36" t="s">
        <v>73</v>
      </c>
      <c r="E36" s="94">
        <v>0</v>
      </c>
      <c r="F36" s="94">
        <v>1</v>
      </c>
      <c r="G36" s="94" t="s">
        <v>21</v>
      </c>
      <c r="H36" s="94">
        <v>1</v>
      </c>
    </row>
    <row r="38" spans="1:8" x14ac:dyDescent="0.25">
      <c r="B38" t="s">
        <v>107</v>
      </c>
    </row>
    <row r="39" spans="1:8" x14ac:dyDescent="0.25">
      <c r="B39" t="s">
        <v>108</v>
      </c>
    </row>
    <row r="40" spans="1:8" x14ac:dyDescent="0.25">
      <c r="B40" t="s">
        <v>109</v>
      </c>
    </row>
  </sheetData>
  <sortState xmlns:xlrd2="http://schemas.microsoft.com/office/spreadsheetml/2017/richdata2" ref="A2:H36">
    <sortCondition ref="A2:A3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9"/>
  <sheetViews>
    <sheetView workbookViewId="0"/>
  </sheetViews>
  <sheetFormatPr defaultRowHeight="13.8" x14ac:dyDescent="0.25"/>
  <cols>
    <col min="1" max="1" width="10.3984375" bestFit="1" customWidth="1"/>
    <col min="2" max="2" width="31" bestFit="1" customWidth="1"/>
    <col min="3" max="4" width="9" hidden="1" customWidth="1"/>
    <col min="5" max="5" width="10.69921875" hidden="1" customWidth="1"/>
    <col min="6" max="6" width="12.19921875" bestFit="1" customWidth="1"/>
    <col min="7" max="7" width="15.19921875" customWidth="1"/>
    <col min="8" max="8" width="15.3984375" style="94" customWidth="1"/>
    <col min="9" max="9" width="12.19921875" bestFit="1" customWidth="1"/>
  </cols>
  <sheetData>
    <row r="1" spans="1:9" ht="15.6" x14ac:dyDescent="0.3">
      <c r="A1" s="107" t="s">
        <v>22</v>
      </c>
      <c r="B1" s="121" t="s">
        <v>0</v>
      </c>
      <c r="C1" s="107" t="s">
        <v>84</v>
      </c>
      <c r="D1" s="107" t="s">
        <v>28</v>
      </c>
      <c r="E1" s="107" t="s">
        <v>27</v>
      </c>
      <c r="F1" s="107" t="s">
        <v>1</v>
      </c>
      <c r="G1" s="107" t="s">
        <v>54</v>
      </c>
      <c r="H1" s="107" t="s">
        <v>56</v>
      </c>
    </row>
    <row r="2" spans="1:9" x14ac:dyDescent="0.25">
      <c r="A2" s="24">
        <v>1</v>
      </c>
      <c r="B2" t="s">
        <v>98</v>
      </c>
      <c r="D2" s="46">
        <v>300</v>
      </c>
      <c r="E2" s="97">
        <v>0</v>
      </c>
      <c r="F2" s="7">
        <v>50</v>
      </c>
      <c r="G2" s="7" t="s">
        <v>49</v>
      </c>
      <c r="H2" s="7">
        <v>7</v>
      </c>
    </row>
    <row r="3" spans="1:9" x14ac:dyDescent="0.25">
      <c r="A3" s="24">
        <v>2</v>
      </c>
      <c r="B3" t="s">
        <v>101</v>
      </c>
      <c r="C3">
        <v>1</v>
      </c>
      <c r="D3" s="43">
        <v>300</v>
      </c>
      <c r="E3" s="97">
        <v>3</v>
      </c>
      <c r="F3" s="7">
        <v>46</v>
      </c>
      <c r="G3" s="7"/>
      <c r="H3" s="7">
        <v>8</v>
      </c>
    </row>
    <row r="4" spans="1:9" x14ac:dyDescent="0.25">
      <c r="A4" s="24">
        <v>3</v>
      </c>
      <c r="B4" t="s">
        <v>102</v>
      </c>
      <c r="D4" s="43">
        <v>300</v>
      </c>
      <c r="E4" s="97">
        <v>4</v>
      </c>
      <c r="F4" s="7">
        <v>37</v>
      </c>
      <c r="G4" s="7" t="s">
        <v>49</v>
      </c>
      <c r="H4" s="94">
        <v>8</v>
      </c>
    </row>
    <row r="5" spans="1:9" x14ac:dyDescent="0.25">
      <c r="A5" s="24">
        <v>4</v>
      </c>
      <c r="B5" t="s">
        <v>65</v>
      </c>
      <c r="D5" s="43">
        <v>300</v>
      </c>
      <c r="E5" s="97">
        <v>0</v>
      </c>
      <c r="F5" s="7">
        <v>36</v>
      </c>
      <c r="G5" s="7">
        <v>3</v>
      </c>
      <c r="H5" s="7">
        <v>8</v>
      </c>
      <c r="I5" s="49"/>
    </row>
    <row r="6" spans="1:9" x14ac:dyDescent="0.25">
      <c r="A6" s="24">
        <v>5</v>
      </c>
      <c r="B6" t="s">
        <v>69</v>
      </c>
      <c r="D6" s="43">
        <v>300</v>
      </c>
      <c r="E6" s="97">
        <v>3</v>
      </c>
      <c r="F6" s="7">
        <v>35</v>
      </c>
      <c r="G6" s="7"/>
      <c r="H6" s="7">
        <v>8</v>
      </c>
    </row>
    <row r="7" spans="1:9" x14ac:dyDescent="0.25">
      <c r="A7" s="24">
        <v>6</v>
      </c>
      <c r="B7" t="s">
        <v>47</v>
      </c>
      <c r="D7" s="43">
        <v>300</v>
      </c>
      <c r="E7" s="97">
        <v>3</v>
      </c>
      <c r="F7" s="7">
        <v>34</v>
      </c>
      <c r="G7" s="7">
        <v>6</v>
      </c>
      <c r="H7" s="7">
        <v>8</v>
      </c>
    </row>
    <row r="8" spans="1:9" x14ac:dyDescent="0.25">
      <c r="A8" s="24">
        <v>7</v>
      </c>
      <c r="B8" t="s">
        <v>71</v>
      </c>
      <c r="D8" s="43">
        <v>300</v>
      </c>
      <c r="E8" s="97">
        <v>3</v>
      </c>
      <c r="F8" s="7">
        <v>30</v>
      </c>
      <c r="G8" s="7"/>
      <c r="H8" s="7">
        <v>8</v>
      </c>
    </row>
    <row r="9" spans="1:9" x14ac:dyDescent="0.25">
      <c r="A9" s="24">
        <v>8</v>
      </c>
      <c r="B9" t="s">
        <v>68</v>
      </c>
      <c r="D9" s="43">
        <v>300</v>
      </c>
      <c r="E9" s="97">
        <v>0</v>
      </c>
      <c r="F9" s="7">
        <v>29</v>
      </c>
      <c r="G9" s="7"/>
      <c r="H9" s="7">
        <v>8</v>
      </c>
    </row>
    <row r="10" spans="1:9" x14ac:dyDescent="0.25">
      <c r="A10" s="24">
        <v>9</v>
      </c>
      <c r="B10" t="s">
        <v>90</v>
      </c>
      <c r="D10" s="43">
        <v>300</v>
      </c>
      <c r="E10" s="97">
        <v>1</v>
      </c>
      <c r="F10" s="7">
        <v>28</v>
      </c>
      <c r="G10" s="7">
        <v>9</v>
      </c>
      <c r="H10" s="7">
        <v>5</v>
      </c>
    </row>
    <row r="11" spans="1:9" x14ac:dyDescent="0.25">
      <c r="A11" s="24">
        <v>9</v>
      </c>
      <c r="B11" t="s">
        <v>74</v>
      </c>
      <c r="D11" s="43">
        <v>300</v>
      </c>
      <c r="E11" s="97">
        <v>1</v>
      </c>
      <c r="F11" s="7">
        <v>28</v>
      </c>
      <c r="G11" s="7"/>
      <c r="H11" s="7">
        <v>8</v>
      </c>
      <c r="I11" s="49"/>
    </row>
    <row r="12" spans="1:9" x14ac:dyDescent="0.25">
      <c r="A12" s="24">
        <v>11</v>
      </c>
      <c r="B12" t="s">
        <v>62</v>
      </c>
      <c r="D12" s="43">
        <v>300</v>
      </c>
      <c r="E12" s="97">
        <v>3</v>
      </c>
      <c r="F12" s="7">
        <v>27</v>
      </c>
      <c r="G12" s="7">
        <v>7</v>
      </c>
      <c r="H12" s="7">
        <v>8</v>
      </c>
    </row>
    <row r="13" spans="1:9" x14ac:dyDescent="0.25">
      <c r="A13" s="24">
        <v>11</v>
      </c>
      <c r="B13" t="s">
        <v>82</v>
      </c>
      <c r="D13" s="43">
        <v>300</v>
      </c>
      <c r="E13" s="97">
        <v>0</v>
      </c>
      <c r="F13" s="7">
        <v>27</v>
      </c>
      <c r="G13" s="7"/>
      <c r="H13" s="94">
        <v>8</v>
      </c>
    </row>
    <row r="14" spans="1:9" x14ac:dyDescent="0.25">
      <c r="A14" s="24">
        <v>13</v>
      </c>
      <c r="B14" t="s">
        <v>103</v>
      </c>
      <c r="D14" s="43">
        <v>300</v>
      </c>
      <c r="E14" s="97">
        <v>1</v>
      </c>
      <c r="F14" s="7">
        <v>26</v>
      </c>
      <c r="G14" s="7"/>
      <c r="H14" s="7">
        <v>8</v>
      </c>
    </row>
    <row r="15" spans="1:9" x14ac:dyDescent="0.25">
      <c r="A15" s="24">
        <v>13</v>
      </c>
      <c r="B15" t="s">
        <v>77</v>
      </c>
      <c r="D15" s="43">
        <v>300</v>
      </c>
      <c r="E15" s="97">
        <v>1</v>
      </c>
      <c r="F15" s="7">
        <v>26</v>
      </c>
      <c r="G15" s="7">
        <v>5</v>
      </c>
      <c r="H15" s="7">
        <v>8</v>
      </c>
    </row>
    <row r="16" spans="1:9" x14ac:dyDescent="0.25">
      <c r="A16" s="24">
        <v>15</v>
      </c>
      <c r="B16" t="s">
        <v>46</v>
      </c>
      <c r="D16" s="46">
        <v>300</v>
      </c>
      <c r="E16" s="97">
        <v>0</v>
      </c>
      <c r="F16" s="7">
        <v>25</v>
      </c>
      <c r="G16" s="7"/>
      <c r="H16" s="94">
        <v>8</v>
      </c>
    </row>
    <row r="17" spans="1:8" x14ac:dyDescent="0.25">
      <c r="A17" s="24">
        <v>16</v>
      </c>
      <c r="B17" t="s">
        <v>42</v>
      </c>
      <c r="D17" s="46">
        <v>300</v>
      </c>
      <c r="E17" s="97">
        <v>1</v>
      </c>
      <c r="F17" s="7">
        <v>24</v>
      </c>
      <c r="G17" s="7"/>
      <c r="H17" s="7">
        <v>8</v>
      </c>
    </row>
    <row r="18" spans="1:8" x14ac:dyDescent="0.25">
      <c r="A18" s="24">
        <v>16</v>
      </c>
      <c r="B18" t="s">
        <v>29</v>
      </c>
      <c r="D18" s="43">
        <v>300</v>
      </c>
      <c r="E18" s="97">
        <v>0</v>
      </c>
      <c r="F18" s="7">
        <v>24</v>
      </c>
      <c r="G18" s="7"/>
      <c r="H18" s="7">
        <v>6</v>
      </c>
    </row>
    <row r="19" spans="1:8" x14ac:dyDescent="0.25">
      <c r="A19" s="24">
        <v>18</v>
      </c>
      <c r="B19" t="s">
        <v>50</v>
      </c>
      <c r="D19" s="43">
        <v>300</v>
      </c>
      <c r="E19" s="97">
        <v>5</v>
      </c>
      <c r="F19" s="7">
        <v>22</v>
      </c>
      <c r="G19" s="7"/>
      <c r="H19" s="94">
        <v>8</v>
      </c>
    </row>
    <row r="20" spans="1:8" x14ac:dyDescent="0.25">
      <c r="A20" s="24">
        <v>19</v>
      </c>
      <c r="B20" t="s">
        <v>87</v>
      </c>
      <c r="C20">
        <v>1</v>
      </c>
      <c r="D20" s="43">
        <v>300</v>
      </c>
      <c r="E20" s="97">
        <v>2</v>
      </c>
      <c r="F20" s="7">
        <v>19</v>
      </c>
      <c r="G20" s="7"/>
      <c r="H20" s="7">
        <v>7</v>
      </c>
    </row>
    <row r="21" spans="1:8" x14ac:dyDescent="0.25">
      <c r="A21" s="24">
        <v>20</v>
      </c>
      <c r="B21" t="s">
        <v>45</v>
      </c>
      <c r="D21" s="46">
        <v>300</v>
      </c>
      <c r="E21" s="97">
        <v>0</v>
      </c>
      <c r="F21" s="7">
        <v>17</v>
      </c>
      <c r="G21" s="7"/>
      <c r="H21" s="7">
        <v>7</v>
      </c>
    </row>
    <row r="22" spans="1:8" x14ac:dyDescent="0.25">
      <c r="A22" s="24">
        <v>20</v>
      </c>
      <c r="B22" t="s">
        <v>30</v>
      </c>
      <c r="D22" s="46">
        <v>300</v>
      </c>
      <c r="E22" s="97">
        <v>1</v>
      </c>
      <c r="F22" s="7">
        <v>17</v>
      </c>
      <c r="G22" s="7"/>
      <c r="H22" s="7">
        <v>8</v>
      </c>
    </row>
    <row r="23" spans="1:8" x14ac:dyDescent="0.25">
      <c r="A23" s="24">
        <v>20</v>
      </c>
      <c r="B23" t="s">
        <v>78</v>
      </c>
      <c r="D23" s="43">
        <v>300</v>
      </c>
      <c r="E23" s="97">
        <v>0</v>
      </c>
      <c r="F23" s="7">
        <v>17</v>
      </c>
      <c r="G23" s="7">
        <v>4</v>
      </c>
      <c r="H23" s="94">
        <v>7</v>
      </c>
    </row>
    <row r="24" spans="1:8" x14ac:dyDescent="0.25">
      <c r="A24" s="24">
        <v>23</v>
      </c>
      <c r="B24" t="s">
        <v>26</v>
      </c>
      <c r="D24" s="43">
        <v>300</v>
      </c>
      <c r="E24" s="97">
        <v>1</v>
      </c>
      <c r="F24" s="7">
        <v>13</v>
      </c>
      <c r="G24" s="7">
        <v>8</v>
      </c>
      <c r="H24" s="7">
        <v>8</v>
      </c>
    </row>
    <row r="25" spans="1:8" x14ac:dyDescent="0.25">
      <c r="A25" s="24">
        <v>24</v>
      </c>
      <c r="B25" t="s">
        <v>104</v>
      </c>
      <c r="D25" s="43">
        <v>300</v>
      </c>
      <c r="E25" s="97">
        <v>5</v>
      </c>
      <c r="F25" s="7">
        <v>12</v>
      </c>
      <c r="G25" s="7"/>
      <c r="H25" s="7">
        <v>8</v>
      </c>
    </row>
    <row r="26" spans="1:8" x14ac:dyDescent="0.25">
      <c r="A26" s="24">
        <v>25</v>
      </c>
      <c r="B26" t="s">
        <v>36</v>
      </c>
      <c r="D26" s="43">
        <v>300</v>
      </c>
      <c r="E26" s="97">
        <v>3</v>
      </c>
      <c r="F26" s="7">
        <v>10</v>
      </c>
      <c r="G26" s="7"/>
      <c r="H26" s="7">
        <v>8</v>
      </c>
    </row>
    <row r="27" spans="1:8" x14ac:dyDescent="0.25">
      <c r="A27" s="24">
        <v>25</v>
      </c>
      <c r="B27" t="s">
        <v>43</v>
      </c>
      <c r="D27" s="43">
        <v>200</v>
      </c>
      <c r="E27" s="97">
        <v>1</v>
      </c>
      <c r="F27" s="7">
        <v>10</v>
      </c>
      <c r="G27" s="7"/>
      <c r="H27" s="7">
        <v>6</v>
      </c>
    </row>
    <row r="28" spans="1:8" x14ac:dyDescent="0.25">
      <c r="A28" s="24">
        <v>25</v>
      </c>
      <c r="B28" t="s">
        <v>79</v>
      </c>
      <c r="D28" s="46">
        <v>300</v>
      </c>
      <c r="E28" s="97">
        <v>2</v>
      </c>
      <c r="F28" s="7">
        <v>10</v>
      </c>
      <c r="G28" s="7"/>
      <c r="H28" s="94">
        <v>8</v>
      </c>
    </row>
    <row r="29" spans="1:8" x14ac:dyDescent="0.25">
      <c r="A29" s="24">
        <v>28</v>
      </c>
      <c r="B29" t="s">
        <v>67</v>
      </c>
      <c r="D29" s="43"/>
      <c r="E29" s="97">
        <v>1</v>
      </c>
      <c r="F29" s="7">
        <v>8</v>
      </c>
      <c r="G29" s="7"/>
      <c r="H29" s="7">
        <v>4</v>
      </c>
    </row>
    <row r="30" spans="1:8" x14ac:dyDescent="0.25">
      <c r="A30" s="24">
        <v>29</v>
      </c>
      <c r="B30" t="s">
        <v>66</v>
      </c>
      <c r="D30" s="43">
        <v>300</v>
      </c>
      <c r="E30" s="97">
        <v>1</v>
      </c>
      <c r="F30" s="7">
        <v>7</v>
      </c>
      <c r="G30" s="7"/>
      <c r="H30" s="7">
        <v>7</v>
      </c>
    </row>
    <row r="31" spans="1:8" x14ac:dyDescent="0.25">
      <c r="A31" s="24">
        <v>29</v>
      </c>
      <c r="B31" t="s">
        <v>81</v>
      </c>
      <c r="D31" s="46">
        <v>300</v>
      </c>
      <c r="E31" s="97">
        <v>1</v>
      </c>
      <c r="F31" s="7">
        <v>7</v>
      </c>
      <c r="G31" s="7"/>
      <c r="H31" s="94">
        <v>5</v>
      </c>
    </row>
    <row r="32" spans="1:8" x14ac:dyDescent="0.25">
      <c r="A32" s="24">
        <v>31</v>
      </c>
      <c r="B32" t="s">
        <v>76</v>
      </c>
      <c r="C32">
        <v>1</v>
      </c>
      <c r="D32" s="43">
        <v>300</v>
      </c>
      <c r="E32" s="97">
        <v>2</v>
      </c>
      <c r="F32" s="7">
        <v>6</v>
      </c>
      <c r="G32" s="7"/>
      <c r="H32" s="7">
        <v>6</v>
      </c>
    </row>
    <row r="33" spans="1:8" x14ac:dyDescent="0.25">
      <c r="A33" s="24">
        <v>32</v>
      </c>
      <c r="B33" t="s">
        <v>64</v>
      </c>
      <c r="D33" s="43">
        <v>300</v>
      </c>
      <c r="E33" s="97">
        <v>1</v>
      </c>
      <c r="F33" s="7">
        <v>4</v>
      </c>
      <c r="G33" s="7"/>
      <c r="H33" s="7">
        <v>4</v>
      </c>
    </row>
    <row r="34" spans="1:8" x14ac:dyDescent="0.25">
      <c r="A34" s="24">
        <v>33</v>
      </c>
      <c r="B34" t="s">
        <v>75</v>
      </c>
      <c r="D34" s="43"/>
      <c r="E34" s="97">
        <v>1</v>
      </c>
      <c r="F34" s="7">
        <v>2</v>
      </c>
      <c r="G34" s="7"/>
      <c r="H34" s="7">
        <v>2</v>
      </c>
    </row>
    <row r="35" spans="1:8" x14ac:dyDescent="0.25">
      <c r="A35" s="24">
        <v>34</v>
      </c>
      <c r="B35" t="s">
        <v>63</v>
      </c>
      <c r="D35" s="43"/>
      <c r="E35" s="97">
        <v>0</v>
      </c>
      <c r="F35" s="7">
        <v>1</v>
      </c>
      <c r="G35" s="7"/>
      <c r="H35" s="7">
        <v>1</v>
      </c>
    </row>
    <row r="36" spans="1:8" x14ac:dyDescent="0.25">
      <c r="A36" s="24">
        <v>34</v>
      </c>
      <c r="B36" t="s">
        <v>73</v>
      </c>
      <c r="D36" s="43"/>
      <c r="E36" s="97">
        <v>0</v>
      </c>
      <c r="F36" s="7">
        <v>1</v>
      </c>
      <c r="G36" s="7"/>
      <c r="H36" s="7">
        <v>1</v>
      </c>
    </row>
    <row r="38" spans="1:8" x14ac:dyDescent="0.25">
      <c r="B38" t="s">
        <v>99</v>
      </c>
    </row>
    <row r="39" spans="1:8" x14ac:dyDescent="0.25">
      <c r="B39" t="s">
        <v>100</v>
      </c>
    </row>
  </sheetData>
  <sortState xmlns:xlrd2="http://schemas.microsoft.com/office/spreadsheetml/2017/richdata2" ref="A2:H36">
    <sortCondition ref="A2:A36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6"/>
  <sheetViews>
    <sheetView workbookViewId="0">
      <selection activeCell="L8" sqref="L8"/>
    </sheetView>
  </sheetViews>
  <sheetFormatPr defaultRowHeight="13.8" x14ac:dyDescent="0.25"/>
  <cols>
    <col min="2" max="2" width="25.69921875" bestFit="1" customWidth="1"/>
    <col min="3" max="3" width="8.69921875" hidden="1" customWidth="1"/>
    <col min="4" max="4" width="7" hidden="1" customWidth="1"/>
    <col min="5" max="5" width="10.5" hidden="1" customWidth="1"/>
    <col min="6" max="7" width="12.19921875" bestFit="1" customWidth="1"/>
    <col min="8" max="8" width="13.5" customWidth="1"/>
  </cols>
  <sheetData>
    <row r="1" spans="1:7" x14ac:dyDescent="0.25">
      <c r="A1" t="s">
        <v>22</v>
      </c>
      <c r="B1" t="s">
        <v>0</v>
      </c>
      <c r="C1" t="s">
        <v>84</v>
      </c>
      <c r="D1" t="s">
        <v>28</v>
      </c>
      <c r="E1" t="s">
        <v>27</v>
      </c>
      <c r="F1" t="s">
        <v>1</v>
      </c>
      <c r="G1" t="s">
        <v>53</v>
      </c>
    </row>
    <row r="2" spans="1:7" x14ac:dyDescent="0.25">
      <c r="A2">
        <v>1</v>
      </c>
      <c r="B2" t="s">
        <v>89</v>
      </c>
      <c r="C2">
        <v>1</v>
      </c>
      <c r="D2">
        <v>300</v>
      </c>
      <c r="E2">
        <v>3</v>
      </c>
      <c r="F2">
        <v>45</v>
      </c>
      <c r="G2">
        <v>1</v>
      </c>
    </row>
    <row r="3" spans="1:7" x14ac:dyDescent="0.25">
      <c r="A3">
        <v>2</v>
      </c>
      <c r="B3" t="s">
        <v>98</v>
      </c>
      <c r="D3">
        <v>300</v>
      </c>
      <c r="E3">
        <v>0</v>
      </c>
      <c r="F3">
        <v>36</v>
      </c>
      <c r="G3">
        <v>5</v>
      </c>
    </row>
    <row r="4" spans="1:7" x14ac:dyDescent="0.25">
      <c r="A4">
        <v>3</v>
      </c>
      <c r="B4" t="s">
        <v>69</v>
      </c>
      <c r="D4">
        <v>300</v>
      </c>
      <c r="E4" s="49">
        <v>3</v>
      </c>
      <c r="F4">
        <v>34</v>
      </c>
      <c r="G4">
        <v>7</v>
      </c>
    </row>
    <row r="5" spans="1:7" x14ac:dyDescent="0.25">
      <c r="A5">
        <v>4</v>
      </c>
      <c r="B5" t="s">
        <v>47</v>
      </c>
      <c r="D5">
        <v>300</v>
      </c>
      <c r="E5">
        <v>3</v>
      </c>
      <c r="F5">
        <v>29</v>
      </c>
    </row>
    <row r="6" spans="1:7" x14ac:dyDescent="0.25">
      <c r="A6">
        <v>4</v>
      </c>
      <c r="B6" t="s">
        <v>71</v>
      </c>
      <c r="D6">
        <v>300</v>
      </c>
      <c r="E6" s="49">
        <v>3</v>
      </c>
      <c r="F6">
        <v>29</v>
      </c>
      <c r="G6">
        <v>4</v>
      </c>
    </row>
    <row r="7" spans="1:7" x14ac:dyDescent="0.25">
      <c r="A7">
        <v>6</v>
      </c>
      <c r="B7" t="s">
        <v>68</v>
      </c>
      <c r="D7">
        <v>300</v>
      </c>
      <c r="E7" s="49">
        <v>0</v>
      </c>
      <c r="F7">
        <v>28</v>
      </c>
    </row>
    <row r="8" spans="1:7" x14ac:dyDescent="0.25">
      <c r="A8">
        <v>7</v>
      </c>
      <c r="B8" t="s">
        <v>74</v>
      </c>
      <c r="D8">
        <v>300</v>
      </c>
      <c r="E8">
        <v>1</v>
      </c>
      <c r="F8">
        <v>27</v>
      </c>
    </row>
    <row r="9" spans="1:7" x14ac:dyDescent="0.25">
      <c r="A9">
        <v>8</v>
      </c>
      <c r="B9" t="s">
        <v>90</v>
      </c>
      <c r="D9">
        <v>300</v>
      </c>
      <c r="E9">
        <v>1</v>
      </c>
      <c r="F9">
        <v>26</v>
      </c>
    </row>
    <row r="10" spans="1:7" x14ac:dyDescent="0.25">
      <c r="A10">
        <v>8</v>
      </c>
      <c r="B10" t="s">
        <v>82</v>
      </c>
      <c r="D10">
        <v>300</v>
      </c>
      <c r="E10">
        <v>0</v>
      </c>
      <c r="F10">
        <v>26</v>
      </c>
    </row>
    <row r="11" spans="1:7" x14ac:dyDescent="0.25">
      <c r="A11">
        <v>10</v>
      </c>
      <c r="B11" t="s">
        <v>65</v>
      </c>
      <c r="D11">
        <v>300</v>
      </c>
      <c r="E11">
        <v>0</v>
      </c>
      <c r="F11">
        <v>25</v>
      </c>
    </row>
    <row r="12" spans="1:7" x14ac:dyDescent="0.25">
      <c r="A12">
        <v>10</v>
      </c>
      <c r="B12" t="s">
        <v>70</v>
      </c>
      <c r="D12">
        <v>300</v>
      </c>
      <c r="E12" s="49">
        <v>0</v>
      </c>
      <c r="F12">
        <v>25</v>
      </c>
    </row>
    <row r="13" spans="1:7" x14ac:dyDescent="0.25">
      <c r="A13">
        <v>12</v>
      </c>
      <c r="B13" t="s">
        <v>46</v>
      </c>
      <c r="D13">
        <v>300</v>
      </c>
      <c r="E13">
        <v>0</v>
      </c>
      <c r="F13">
        <v>24</v>
      </c>
      <c r="G13">
        <v>8</v>
      </c>
    </row>
    <row r="14" spans="1:7" x14ac:dyDescent="0.25">
      <c r="A14">
        <v>13</v>
      </c>
      <c r="B14" t="s">
        <v>62</v>
      </c>
      <c r="D14">
        <v>300</v>
      </c>
      <c r="E14">
        <v>3</v>
      </c>
      <c r="F14">
        <v>23</v>
      </c>
      <c r="G14">
        <v>3</v>
      </c>
    </row>
    <row r="15" spans="1:7" x14ac:dyDescent="0.25">
      <c r="A15">
        <v>13</v>
      </c>
      <c r="B15" t="s">
        <v>42</v>
      </c>
      <c r="D15">
        <v>300</v>
      </c>
      <c r="E15" s="49">
        <v>1</v>
      </c>
      <c r="F15">
        <v>23</v>
      </c>
    </row>
    <row r="16" spans="1:7" x14ac:dyDescent="0.25">
      <c r="A16">
        <v>13</v>
      </c>
      <c r="B16" t="s">
        <v>29</v>
      </c>
      <c r="D16">
        <v>300</v>
      </c>
      <c r="E16" s="49">
        <v>0</v>
      </c>
      <c r="F16">
        <v>23</v>
      </c>
    </row>
    <row r="17" spans="1:8" x14ac:dyDescent="0.25">
      <c r="A17">
        <v>13</v>
      </c>
      <c r="B17" t="s">
        <v>80</v>
      </c>
      <c r="D17">
        <v>300</v>
      </c>
      <c r="E17">
        <v>3</v>
      </c>
      <c r="F17">
        <v>23</v>
      </c>
    </row>
    <row r="18" spans="1:8" x14ac:dyDescent="0.25">
      <c r="A18">
        <v>17</v>
      </c>
      <c r="B18" t="s">
        <v>50</v>
      </c>
      <c r="D18">
        <v>300</v>
      </c>
      <c r="E18">
        <v>5</v>
      </c>
      <c r="F18">
        <v>21</v>
      </c>
    </row>
    <row r="19" spans="1:8" x14ac:dyDescent="0.25">
      <c r="A19">
        <v>18</v>
      </c>
      <c r="B19" t="s">
        <v>77</v>
      </c>
      <c r="D19">
        <v>300</v>
      </c>
      <c r="E19">
        <v>1</v>
      </c>
      <c r="F19">
        <v>19</v>
      </c>
      <c r="G19">
        <v>2</v>
      </c>
    </row>
    <row r="20" spans="1:8" x14ac:dyDescent="0.25">
      <c r="A20">
        <v>19</v>
      </c>
      <c r="B20" t="s">
        <v>87</v>
      </c>
      <c r="C20">
        <v>1</v>
      </c>
      <c r="D20">
        <v>300</v>
      </c>
      <c r="E20">
        <v>2</v>
      </c>
      <c r="F20">
        <v>18</v>
      </c>
    </row>
    <row r="21" spans="1:8" x14ac:dyDescent="0.25">
      <c r="A21">
        <v>20</v>
      </c>
      <c r="B21" t="s">
        <v>45</v>
      </c>
      <c r="D21">
        <v>300</v>
      </c>
      <c r="E21" s="49">
        <v>0</v>
      </c>
      <c r="F21">
        <v>16</v>
      </c>
      <c r="G21">
        <v>6</v>
      </c>
    </row>
    <row r="22" spans="1:8" x14ac:dyDescent="0.25">
      <c r="A22">
        <v>20</v>
      </c>
      <c r="B22" t="s">
        <v>30</v>
      </c>
      <c r="D22">
        <v>300</v>
      </c>
      <c r="E22">
        <v>0</v>
      </c>
      <c r="F22">
        <v>16</v>
      </c>
    </row>
    <row r="23" spans="1:8" x14ac:dyDescent="0.25">
      <c r="A23">
        <v>22</v>
      </c>
      <c r="B23" t="s">
        <v>72</v>
      </c>
      <c r="D23">
        <v>300</v>
      </c>
      <c r="E23">
        <v>4</v>
      </c>
      <c r="F23">
        <v>11</v>
      </c>
    </row>
    <row r="24" spans="1:8" x14ac:dyDescent="0.25">
      <c r="A24">
        <v>23</v>
      </c>
      <c r="B24" t="s">
        <v>26</v>
      </c>
      <c r="D24">
        <v>300</v>
      </c>
      <c r="E24" s="49">
        <v>1</v>
      </c>
      <c r="F24">
        <v>10</v>
      </c>
    </row>
    <row r="25" spans="1:8" x14ac:dyDescent="0.25">
      <c r="A25">
        <v>24</v>
      </c>
      <c r="B25" t="s">
        <v>36</v>
      </c>
      <c r="D25">
        <v>300</v>
      </c>
      <c r="E25" s="49">
        <v>2</v>
      </c>
      <c r="F25">
        <v>9</v>
      </c>
    </row>
    <row r="26" spans="1:8" x14ac:dyDescent="0.25">
      <c r="A26">
        <v>24</v>
      </c>
      <c r="B26" t="s">
        <v>43</v>
      </c>
      <c r="D26">
        <v>200</v>
      </c>
      <c r="E26" s="49">
        <v>1</v>
      </c>
      <c r="F26">
        <v>9</v>
      </c>
    </row>
    <row r="27" spans="1:8" x14ac:dyDescent="0.25">
      <c r="A27">
        <v>24</v>
      </c>
      <c r="B27" t="s">
        <v>79</v>
      </c>
      <c r="D27">
        <v>300</v>
      </c>
      <c r="E27" s="49">
        <v>2</v>
      </c>
      <c r="F27">
        <v>9</v>
      </c>
    </row>
    <row r="28" spans="1:8" x14ac:dyDescent="0.25">
      <c r="A28">
        <v>27</v>
      </c>
      <c r="B28" t="s">
        <v>67</v>
      </c>
      <c r="E28" s="49">
        <v>1</v>
      </c>
      <c r="F28">
        <v>8</v>
      </c>
    </row>
    <row r="29" spans="1:8" x14ac:dyDescent="0.25">
      <c r="A29">
        <v>27</v>
      </c>
      <c r="B29" t="s">
        <v>78</v>
      </c>
      <c r="D29">
        <v>300</v>
      </c>
      <c r="E29">
        <v>0</v>
      </c>
      <c r="F29">
        <v>8</v>
      </c>
      <c r="G29">
        <v>9</v>
      </c>
    </row>
    <row r="30" spans="1:8" x14ac:dyDescent="0.25">
      <c r="A30">
        <v>29</v>
      </c>
      <c r="B30" t="s">
        <v>81</v>
      </c>
      <c r="D30">
        <v>300</v>
      </c>
      <c r="E30">
        <v>1</v>
      </c>
      <c r="F30">
        <v>7</v>
      </c>
    </row>
    <row r="31" spans="1:8" x14ac:dyDescent="0.25">
      <c r="A31">
        <v>30</v>
      </c>
      <c r="B31" t="s">
        <v>66</v>
      </c>
      <c r="D31">
        <v>300</v>
      </c>
      <c r="E31" s="49">
        <v>1</v>
      </c>
      <c r="F31">
        <v>6</v>
      </c>
    </row>
    <row r="32" spans="1:8" x14ac:dyDescent="0.25">
      <c r="A32">
        <v>30</v>
      </c>
      <c r="B32" t="s">
        <v>76</v>
      </c>
      <c r="C32">
        <v>1</v>
      </c>
      <c r="D32">
        <v>300</v>
      </c>
      <c r="E32">
        <v>2</v>
      </c>
      <c r="F32">
        <v>6</v>
      </c>
      <c r="H32" s="49"/>
    </row>
    <row r="33" spans="1:8" x14ac:dyDescent="0.25">
      <c r="A33">
        <v>32</v>
      </c>
      <c r="B33" t="s">
        <v>64</v>
      </c>
      <c r="D33">
        <v>300</v>
      </c>
      <c r="E33">
        <v>1</v>
      </c>
      <c r="F33">
        <v>3</v>
      </c>
      <c r="H33" s="49"/>
    </row>
    <row r="34" spans="1:8" x14ac:dyDescent="0.25">
      <c r="A34">
        <v>33</v>
      </c>
      <c r="B34" t="s">
        <v>75</v>
      </c>
      <c r="E34" s="49">
        <v>1</v>
      </c>
      <c r="F34">
        <v>2</v>
      </c>
      <c r="H34" s="49"/>
    </row>
    <row r="35" spans="1:8" x14ac:dyDescent="0.25">
      <c r="A35">
        <v>34</v>
      </c>
      <c r="B35" t="s">
        <v>63</v>
      </c>
      <c r="E35">
        <v>0</v>
      </c>
      <c r="F35">
        <v>1</v>
      </c>
      <c r="H35" s="49"/>
    </row>
    <row r="36" spans="1:8" x14ac:dyDescent="0.25">
      <c r="A36">
        <v>34</v>
      </c>
      <c r="B36" t="s">
        <v>73</v>
      </c>
      <c r="E36" s="49">
        <v>0</v>
      </c>
      <c r="F36">
        <v>1</v>
      </c>
    </row>
  </sheetData>
  <sortState xmlns:xlrd2="http://schemas.microsoft.com/office/spreadsheetml/2017/richdata2" ref="A2:F36">
    <sortCondition ref="A2:A3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6"/>
  <sheetViews>
    <sheetView workbookViewId="0">
      <selection activeCell="B1" sqref="B1"/>
    </sheetView>
  </sheetViews>
  <sheetFormatPr defaultRowHeight="13.8" x14ac:dyDescent="0.25"/>
  <cols>
    <col min="2" max="2" width="26.19921875" customWidth="1"/>
    <col min="3" max="3" width="13.19921875" hidden="1" customWidth="1"/>
    <col min="4" max="4" width="7.8984375" hidden="1" customWidth="1"/>
    <col min="5" max="5" width="7" hidden="1" customWidth="1"/>
    <col min="6" max="6" width="12.19921875" bestFit="1" customWidth="1"/>
    <col min="7" max="7" width="12.5" customWidth="1"/>
    <col min="8" max="8" width="11.69921875" bestFit="1" customWidth="1"/>
  </cols>
  <sheetData>
    <row r="1" spans="1:8" x14ac:dyDescent="0.25">
      <c r="A1" t="s">
        <v>22</v>
      </c>
      <c r="B1" t="s">
        <v>0</v>
      </c>
      <c r="C1" t="s">
        <v>84</v>
      </c>
      <c r="D1" t="s">
        <v>28</v>
      </c>
      <c r="E1" t="s">
        <v>27</v>
      </c>
      <c r="F1" t="s">
        <v>1</v>
      </c>
      <c r="G1" t="s">
        <v>52</v>
      </c>
    </row>
    <row r="2" spans="1:8" x14ac:dyDescent="0.25">
      <c r="A2">
        <v>1</v>
      </c>
      <c r="B2" t="s">
        <v>97</v>
      </c>
      <c r="C2">
        <v>1</v>
      </c>
      <c r="D2">
        <v>300</v>
      </c>
      <c r="E2">
        <v>3</v>
      </c>
      <c r="F2">
        <v>30</v>
      </c>
      <c r="G2">
        <v>9</v>
      </c>
    </row>
    <row r="3" spans="1:8" x14ac:dyDescent="0.25">
      <c r="A3">
        <v>1</v>
      </c>
      <c r="B3" t="s">
        <v>69</v>
      </c>
      <c r="D3">
        <v>300</v>
      </c>
      <c r="E3">
        <v>3</v>
      </c>
      <c r="F3">
        <v>30</v>
      </c>
      <c r="G3">
        <v>5</v>
      </c>
    </row>
    <row r="4" spans="1:8" x14ac:dyDescent="0.25">
      <c r="A4">
        <v>3</v>
      </c>
      <c r="B4" t="s">
        <v>91</v>
      </c>
      <c r="D4">
        <v>300</v>
      </c>
      <c r="E4">
        <v>0</v>
      </c>
      <c r="F4" s="49">
        <v>29</v>
      </c>
      <c r="G4">
        <v>1</v>
      </c>
    </row>
    <row r="5" spans="1:8" x14ac:dyDescent="0.25">
      <c r="A5">
        <v>4</v>
      </c>
      <c r="B5" t="s">
        <v>47</v>
      </c>
      <c r="D5">
        <v>300</v>
      </c>
      <c r="E5">
        <v>3</v>
      </c>
      <c r="F5">
        <v>28</v>
      </c>
    </row>
    <row r="6" spans="1:8" x14ac:dyDescent="0.25">
      <c r="A6">
        <v>5</v>
      </c>
      <c r="B6" t="s">
        <v>68</v>
      </c>
      <c r="D6">
        <v>300</v>
      </c>
      <c r="E6">
        <v>0</v>
      </c>
      <c r="F6">
        <v>27</v>
      </c>
      <c r="G6">
        <v>4</v>
      </c>
      <c r="H6" s="49"/>
    </row>
    <row r="7" spans="1:8" x14ac:dyDescent="0.25">
      <c r="A7">
        <v>6</v>
      </c>
      <c r="B7" t="s">
        <v>90</v>
      </c>
      <c r="D7">
        <v>300</v>
      </c>
      <c r="E7">
        <v>1</v>
      </c>
      <c r="F7">
        <v>26</v>
      </c>
      <c r="G7">
        <v>2</v>
      </c>
    </row>
    <row r="8" spans="1:8" x14ac:dyDescent="0.25">
      <c r="A8">
        <v>6</v>
      </c>
      <c r="B8" t="s">
        <v>74</v>
      </c>
      <c r="D8">
        <v>300</v>
      </c>
      <c r="E8">
        <v>1</v>
      </c>
      <c r="F8">
        <v>26</v>
      </c>
    </row>
    <row r="9" spans="1:8" x14ac:dyDescent="0.25">
      <c r="A9">
        <v>8</v>
      </c>
      <c r="B9" t="s">
        <v>82</v>
      </c>
      <c r="D9">
        <v>300</v>
      </c>
      <c r="E9">
        <v>0</v>
      </c>
      <c r="F9">
        <v>25</v>
      </c>
      <c r="G9">
        <v>3</v>
      </c>
      <c r="H9" s="49"/>
    </row>
    <row r="10" spans="1:8" x14ac:dyDescent="0.25">
      <c r="A10">
        <v>9</v>
      </c>
      <c r="B10" t="s">
        <v>65</v>
      </c>
      <c r="D10">
        <v>300</v>
      </c>
      <c r="E10">
        <v>0</v>
      </c>
      <c r="F10">
        <v>24</v>
      </c>
    </row>
    <row r="11" spans="1:8" x14ac:dyDescent="0.25">
      <c r="A11">
        <v>9</v>
      </c>
      <c r="B11" t="s">
        <v>70</v>
      </c>
      <c r="D11">
        <v>300</v>
      </c>
      <c r="E11">
        <v>0</v>
      </c>
      <c r="F11">
        <v>24</v>
      </c>
    </row>
    <row r="12" spans="1:8" x14ac:dyDescent="0.25">
      <c r="A12">
        <v>11</v>
      </c>
      <c r="B12" t="s">
        <v>29</v>
      </c>
      <c r="D12">
        <v>300</v>
      </c>
      <c r="E12">
        <v>0</v>
      </c>
      <c r="F12">
        <v>23</v>
      </c>
    </row>
    <row r="13" spans="1:8" x14ac:dyDescent="0.25">
      <c r="A13">
        <v>12</v>
      </c>
      <c r="B13" t="s">
        <v>42</v>
      </c>
      <c r="D13">
        <v>300</v>
      </c>
      <c r="E13">
        <v>1</v>
      </c>
      <c r="F13">
        <v>22</v>
      </c>
    </row>
    <row r="14" spans="1:8" x14ac:dyDescent="0.25">
      <c r="A14">
        <v>12</v>
      </c>
      <c r="B14" t="s">
        <v>80</v>
      </c>
      <c r="D14">
        <v>300</v>
      </c>
      <c r="E14">
        <v>2</v>
      </c>
      <c r="F14">
        <v>22</v>
      </c>
    </row>
    <row r="15" spans="1:8" x14ac:dyDescent="0.25">
      <c r="A15">
        <v>14</v>
      </c>
      <c r="B15" t="s">
        <v>46</v>
      </c>
      <c r="D15">
        <v>300</v>
      </c>
      <c r="E15">
        <v>0</v>
      </c>
      <c r="F15">
        <v>21</v>
      </c>
    </row>
    <row r="16" spans="1:8" x14ac:dyDescent="0.25">
      <c r="A16">
        <v>15</v>
      </c>
      <c r="B16" t="s">
        <v>71</v>
      </c>
      <c r="D16">
        <v>300</v>
      </c>
      <c r="E16">
        <v>3</v>
      </c>
      <c r="F16">
        <v>20</v>
      </c>
    </row>
    <row r="17" spans="1:7" x14ac:dyDescent="0.25">
      <c r="A17">
        <v>15</v>
      </c>
      <c r="B17" t="s">
        <v>50</v>
      </c>
      <c r="D17">
        <v>300</v>
      </c>
      <c r="E17">
        <v>4</v>
      </c>
      <c r="F17">
        <v>20</v>
      </c>
    </row>
    <row r="18" spans="1:7" x14ac:dyDescent="0.25">
      <c r="A18">
        <v>17</v>
      </c>
      <c r="B18" t="s">
        <v>87</v>
      </c>
      <c r="D18">
        <v>300</v>
      </c>
      <c r="E18">
        <v>1</v>
      </c>
      <c r="F18">
        <v>17</v>
      </c>
    </row>
    <row r="19" spans="1:7" x14ac:dyDescent="0.25">
      <c r="A19">
        <v>18</v>
      </c>
      <c r="B19" t="s">
        <v>30</v>
      </c>
      <c r="D19">
        <v>300</v>
      </c>
      <c r="E19">
        <v>0</v>
      </c>
      <c r="F19">
        <v>15</v>
      </c>
      <c r="G19">
        <v>7</v>
      </c>
    </row>
    <row r="20" spans="1:7" x14ac:dyDescent="0.25">
      <c r="A20">
        <v>19</v>
      </c>
      <c r="B20" t="s">
        <v>62</v>
      </c>
      <c r="D20">
        <v>300</v>
      </c>
      <c r="E20">
        <v>2</v>
      </c>
      <c r="F20">
        <v>12</v>
      </c>
    </row>
    <row r="21" spans="1:7" x14ac:dyDescent="0.25">
      <c r="A21">
        <v>20</v>
      </c>
      <c r="B21" t="s">
        <v>45</v>
      </c>
      <c r="D21">
        <v>300</v>
      </c>
      <c r="E21">
        <v>0</v>
      </c>
      <c r="F21">
        <v>11</v>
      </c>
    </row>
    <row r="22" spans="1:7" x14ac:dyDescent="0.25">
      <c r="A22">
        <v>21</v>
      </c>
      <c r="B22" t="s">
        <v>72</v>
      </c>
      <c r="D22">
        <v>300</v>
      </c>
      <c r="E22">
        <v>3</v>
      </c>
      <c r="F22">
        <v>10</v>
      </c>
    </row>
    <row r="23" spans="1:7" x14ac:dyDescent="0.25">
      <c r="A23">
        <v>22</v>
      </c>
      <c r="B23" t="s">
        <v>26</v>
      </c>
      <c r="D23">
        <v>300</v>
      </c>
      <c r="E23">
        <v>1</v>
      </c>
      <c r="F23">
        <v>9</v>
      </c>
    </row>
    <row r="24" spans="1:7" x14ac:dyDescent="0.25">
      <c r="A24">
        <v>23</v>
      </c>
      <c r="B24" t="s">
        <v>36</v>
      </c>
      <c r="D24">
        <v>300</v>
      </c>
      <c r="E24">
        <v>2</v>
      </c>
      <c r="F24">
        <v>8</v>
      </c>
    </row>
    <row r="25" spans="1:7" x14ac:dyDescent="0.25">
      <c r="A25">
        <v>23</v>
      </c>
      <c r="B25" t="s">
        <v>43</v>
      </c>
      <c r="D25">
        <v>200</v>
      </c>
      <c r="E25">
        <v>1</v>
      </c>
      <c r="F25">
        <v>8</v>
      </c>
      <c r="G25">
        <v>6</v>
      </c>
    </row>
    <row r="26" spans="1:7" x14ac:dyDescent="0.25">
      <c r="A26">
        <v>23</v>
      </c>
      <c r="B26" t="s">
        <v>67</v>
      </c>
      <c r="E26">
        <v>1</v>
      </c>
      <c r="F26">
        <v>8</v>
      </c>
    </row>
    <row r="27" spans="1:7" x14ac:dyDescent="0.25">
      <c r="A27">
        <v>23</v>
      </c>
      <c r="B27" t="s">
        <v>79</v>
      </c>
      <c r="D27">
        <v>300</v>
      </c>
      <c r="E27">
        <v>1</v>
      </c>
      <c r="F27">
        <v>8</v>
      </c>
      <c r="G27">
        <v>8</v>
      </c>
    </row>
    <row r="28" spans="1:7" x14ac:dyDescent="0.25">
      <c r="A28">
        <v>27</v>
      </c>
      <c r="B28" t="s">
        <v>76</v>
      </c>
      <c r="C28">
        <v>1</v>
      </c>
      <c r="D28">
        <v>300</v>
      </c>
      <c r="E28">
        <v>2</v>
      </c>
      <c r="F28">
        <v>6</v>
      </c>
    </row>
    <row r="29" spans="1:7" x14ac:dyDescent="0.25">
      <c r="A29">
        <v>27</v>
      </c>
      <c r="B29" t="s">
        <v>77</v>
      </c>
      <c r="D29">
        <v>300</v>
      </c>
      <c r="E29">
        <v>1</v>
      </c>
      <c r="F29">
        <v>6</v>
      </c>
    </row>
    <row r="30" spans="1:7" x14ac:dyDescent="0.25">
      <c r="A30">
        <v>27</v>
      </c>
      <c r="B30" t="s">
        <v>78</v>
      </c>
      <c r="D30">
        <v>300</v>
      </c>
      <c r="E30">
        <v>0</v>
      </c>
      <c r="F30">
        <v>6</v>
      </c>
    </row>
    <row r="31" spans="1:7" x14ac:dyDescent="0.25">
      <c r="A31">
        <v>27</v>
      </c>
      <c r="B31" t="s">
        <v>81</v>
      </c>
      <c r="D31">
        <v>300</v>
      </c>
      <c r="E31">
        <v>1</v>
      </c>
      <c r="F31">
        <v>6</v>
      </c>
    </row>
    <row r="32" spans="1:7" x14ac:dyDescent="0.25">
      <c r="A32">
        <v>31</v>
      </c>
      <c r="B32" t="s">
        <v>66</v>
      </c>
      <c r="D32">
        <v>300</v>
      </c>
      <c r="E32">
        <v>1</v>
      </c>
      <c r="F32">
        <v>5</v>
      </c>
    </row>
    <row r="33" spans="1:6" x14ac:dyDescent="0.25">
      <c r="A33">
        <v>32</v>
      </c>
      <c r="B33" t="s">
        <v>64</v>
      </c>
      <c r="D33">
        <v>300</v>
      </c>
      <c r="E33">
        <v>1</v>
      </c>
      <c r="F33" s="49">
        <v>3</v>
      </c>
    </row>
    <row r="34" spans="1:6" x14ac:dyDescent="0.25">
      <c r="A34">
        <v>33</v>
      </c>
      <c r="B34" t="s">
        <v>75</v>
      </c>
      <c r="E34">
        <v>1</v>
      </c>
      <c r="F34">
        <v>2</v>
      </c>
    </row>
    <row r="35" spans="1:6" x14ac:dyDescent="0.25">
      <c r="A35">
        <v>34</v>
      </c>
      <c r="B35" t="s">
        <v>63</v>
      </c>
      <c r="E35">
        <v>0</v>
      </c>
      <c r="F35">
        <v>1</v>
      </c>
    </row>
    <row r="36" spans="1:6" x14ac:dyDescent="0.25">
      <c r="A36">
        <v>34</v>
      </c>
      <c r="B36" t="s">
        <v>73</v>
      </c>
      <c r="E36">
        <v>0</v>
      </c>
      <c r="F36">
        <v>1</v>
      </c>
    </row>
  </sheetData>
  <sortState xmlns:xlrd2="http://schemas.microsoft.com/office/spreadsheetml/2017/richdata2" ref="A2:G36">
    <sortCondition ref="A2:A3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>
      <selection activeCell="G7" sqref="G7"/>
    </sheetView>
  </sheetViews>
  <sheetFormatPr defaultRowHeight="13.8" x14ac:dyDescent="0.25"/>
  <cols>
    <col min="2" max="2" width="26.5" bestFit="1" customWidth="1"/>
    <col min="3" max="4" width="9" hidden="1" customWidth="1"/>
    <col min="5" max="5" width="10.5" hidden="1" customWidth="1"/>
    <col min="6" max="6" width="14" customWidth="1"/>
    <col min="7" max="7" width="13.09765625" customWidth="1"/>
  </cols>
  <sheetData>
    <row r="1" spans="1:7" x14ac:dyDescent="0.25">
      <c r="A1" t="s">
        <v>22</v>
      </c>
      <c r="B1" t="s">
        <v>0</v>
      </c>
      <c r="C1" t="s">
        <v>84</v>
      </c>
      <c r="D1" t="s">
        <v>28</v>
      </c>
      <c r="E1" t="s">
        <v>27</v>
      </c>
      <c r="F1" s="94" t="s">
        <v>1</v>
      </c>
      <c r="G1" t="s">
        <v>51</v>
      </c>
    </row>
    <row r="2" spans="1:7" x14ac:dyDescent="0.25">
      <c r="A2">
        <v>1</v>
      </c>
      <c r="B2" t="s">
        <v>89</v>
      </c>
      <c r="C2">
        <v>1</v>
      </c>
      <c r="D2">
        <v>300</v>
      </c>
      <c r="E2">
        <v>3</v>
      </c>
      <c r="F2">
        <v>28</v>
      </c>
    </row>
    <row r="3" spans="1:7" x14ac:dyDescent="0.25">
      <c r="A3">
        <v>2</v>
      </c>
      <c r="B3" t="s">
        <v>47</v>
      </c>
      <c r="D3">
        <v>300</v>
      </c>
      <c r="E3">
        <v>3</v>
      </c>
      <c r="F3" s="49">
        <v>27</v>
      </c>
    </row>
    <row r="4" spans="1:7" x14ac:dyDescent="0.25">
      <c r="A4">
        <v>3</v>
      </c>
      <c r="B4" t="s">
        <v>74</v>
      </c>
      <c r="D4">
        <v>300</v>
      </c>
      <c r="E4">
        <v>1</v>
      </c>
      <c r="F4">
        <v>25</v>
      </c>
    </row>
    <row r="5" spans="1:7" x14ac:dyDescent="0.25">
      <c r="A5">
        <v>4</v>
      </c>
      <c r="B5" t="s">
        <v>65</v>
      </c>
      <c r="D5">
        <v>300</v>
      </c>
      <c r="E5">
        <v>0</v>
      </c>
      <c r="F5">
        <v>23</v>
      </c>
      <c r="G5">
        <v>4</v>
      </c>
    </row>
    <row r="6" spans="1:7" x14ac:dyDescent="0.25">
      <c r="A6">
        <v>4</v>
      </c>
      <c r="B6" t="s">
        <v>69</v>
      </c>
      <c r="D6">
        <v>300</v>
      </c>
      <c r="E6">
        <v>3</v>
      </c>
      <c r="F6">
        <v>23</v>
      </c>
      <c r="G6">
        <v>9</v>
      </c>
    </row>
    <row r="7" spans="1:7" x14ac:dyDescent="0.25">
      <c r="A7">
        <v>4</v>
      </c>
      <c r="B7" t="s">
        <v>70</v>
      </c>
      <c r="D7">
        <v>300</v>
      </c>
      <c r="E7">
        <v>0</v>
      </c>
      <c r="F7" s="49">
        <v>23</v>
      </c>
      <c r="G7">
        <v>6</v>
      </c>
    </row>
    <row r="8" spans="1:7" x14ac:dyDescent="0.25">
      <c r="A8">
        <v>7</v>
      </c>
      <c r="B8" t="s">
        <v>29</v>
      </c>
      <c r="D8">
        <v>300</v>
      </c>
      <c r="E8">
        <v>0</v>
      </c>
      <c r="F8">
        <v>22</v>
      </c>
    </row>
    <row r="9" spans="1:7" x14ac:dyDescent="0.25">
      <c r="A9">
        <v>8</v>
      </c>
      <c r="B9" t="s">
        <v>42</v>
      </c>
      <c r="D9">
        <v>300</v>
      </c>
      <c r="E9">
        <v>0</v>
      </c>
      <c r="F9">
        <v>21</v>
      </c>
    </row>
    <row r="10" spans="1:7" x14ac:dyDescent="0.25">
      <c r="A10">
        <v>8</v>
      </c>
      <c r="B10" t="s">
        <v>80</v>
      </c>
      <c r="D10">
        <v>300</v>
      </c>
      <c r="E10">
        <v>2</v>
      </c>
      <c r="F10" s="49">
        <v>21</v>
      </c>
    </row>
    <row r="11" spans="1:7" x14ac:dyDescent="0.25">
      <c r="A11">
        <v>10</v>
      </c>
      <c r="B11" t="s">
        <v>46</v>
      </c>
      <c r="D11">
        <v>300</v>
      </c>
      <c r="E11">
        <v>0</v>
      </c>
      <c r="F11" s="49">
        <v>20</v>
      </c>
    </row>
    <row r="12" spans="1:7" x14ac:dyDescent="0.25">
      <c r="A12">
        <v>11</v>
      </c>
      <c r="B12" t="s">
        <v>71</v>
      </c>
      <c r="D12">
        <v>300</v>
      </c>
      <c r="E12">
        <v>2</v>
      </c>
      <c r="F12">
        <v>19</v>
      </c>
      <c r="G12">
        <v>7</v>
      </c>
    </row>
    <row r="13" spans="1:7" x14ac:dyDescent="0.25">
      <c r="A13">
        <v>11</v>
      </c>
      <c r="B13" t="s">
        <v>50</v>
      </c>
      <c r="D13">
        <v>300</v>
      </c>
      <c r="E13">
        <v>3</v>
      </c>
      <c r="F13">
        <v>19</v>
      </c>
      <c r="G13">
        <v>1</v>
      </c>
    </row>
    <row r="14" spans="1:7" x14ac:dyDescent="0.25">
      <c r="A14">
        <v>13</v>
      </c>
      <c r="B14" t="s">
        <v>68</v>
      </c>
      <c r="D14">
        <v>300</v>
      </c>
      <c r="E14">
        <v>0</v>
      </c>
      <c r="F14">
        <v>18</v>
      </c>
    </row>
    <row r="15" spans="1:7" x14ac:dyDescent="0.25">
      <c r="A15">
        <v>14</v>
      </c>
      <c r="B15" t="s">
        <v>87</v>
      </c>
      <c r="D15">
        <v>300</v>
      </c>
      <c r="E15">
        <v>1</v>
      </c>
      <c r="F15" s="49">
        <v>16</v>
      </c>
      <c r="G15" s="49">
        <v>2</v>
      </c>
    </row>
    <row r="16" spans="1:7" x14ac:dyDescent="0.25">
      <c r="A16">
        <v>15</v>
      </c>
      <c r="B16" t="s">
        <v>91</v>
      </c>
      <c r="D16">
        <v>300</v>
      </c>
      <c r="E16">
        <v>0</v>
      </c>
      <c r="F16">
        <v>14</v>
      </c>
    </row>
    <row r="17" spans="1:7" x14ac:dyDescent="0.25">
      <c r="A17">
        <v>15</v>
      </c>
      <c r="B17" t="s">
        <v>82</v>
      </c>
      <c r="D17">
        <v>300</v>
      </c>
      <c r="E17">
        <v>0</v>
      </c>
      <c r="F17">
        <v>14</v>
      </c>
    </row>
    <row r="18" spans="1:7" x14ac:dyDescent="0.25">
      <c r="A18">
        <v>17</v>
      </c>
      <c r="B18" t="s">
        <v>90</v>
      </c>
      <c r="D18">
        <v>300</v>
      </c>
      <c r="E18">
        <v>0</v>
      </c>
      <c r="F18">
        <v>13</v>
      </c>
      <c r="G18">
        <v>3</v>
      </c>
    </row>
    <row r="19" spans="1:7" x14ac:dyDescent="0.25">
      <c r="A19">
        <v>18</v>
      </c>
      <c r="B19" t="s">
        <v>62</v>
      </c>
      <c r="D19">
        <v>300</v>
      </c>
      <c r="E19">
        <v>2</v>
      </c>
      <c r="F19" s="49">
        <v>11</v>
      </c>
      <c r="G19">
        <v>8</v>
      </c>
    </row>
    <row r="20" spans="1:7" x14ac:dyDescent="0.25">
      <c r="A20">
        <v>18</v>
      </c>
      <c r="B20" t="s">
        <v>30</v>
      </c>
      <c r="D20">
        <v>300</v>
      </c>
      <c r="E20">
        <v>0</v>
      </c>
      <c r="F20" s="49">
        <v>11</v>
      </c>
      <c r="G20">
        <v>5</v>
      </c>
    </row>
    <row r="21" spans="1:7" x14ac:dyDescent="0.25">
      <c r="A21">
        <v>20</v>
      </c>
      <c r="B21" t="s">
        <v>45</v>
      </c>
      <c r="D21">
        <v>300</v>
      </c>
      <c r="E21">
        <v>0</v>
      </c>
      <c r="F21">
        <v>10</v>
      </c>
    </row>
    <row r="22" spans="1:7" x14ac:dyDescent="0.25">
      <c r="A22">
        <v>21</v>
      </c>
      <c r="B22" t="s">
        <v>72</v>
      </c>
      <c r="D22">
        <v>300</v>
      </c>
      <c r="E22">
        <v>2</v>
      </c>
      <c r="F22" s="49">
        <v>9</v>
      </c>
    </row>
    <row r="23" spans="1:7" x14ac:dyDescent="0.25">
      <c r="A23">
        <v>22</v>
      </c>
      <c r="B23" t="s">
        <v>67</v>
      </c>
      <c r="E23">
        <v>1</v>
      </c>
      <c r="F23">
        <v>8</v>
      </c>
    </row>
    <row r="24" spans="1:7" x14ac:dyDescent="0.25">
      <c r="A24">
        <v>22</v>
      </c>
      <c r="B24" t="s">
        <v>26</v>
      </c>
      <c r="D24">
        <v>300</v>
      </c>
      <c r="E24">
        <v>0</v>
      </c>
      <c r="F24">
        <v>8</v>
      </c>
    </row>
    <row r="25" spans="1:7" x14ac:dyDescent="0.25">
      <c r="A25">
        <v>24</v>
      </c>
      <c r="B25" t="s">
        <v>36</v>
      </c>
      <c r="D25">
        <v>300</v>
      </c>
      <c r="E25">
        <v>1</v>
      </c>
      <c r="F25">
        <v>7</v>
      </c>
      <c r="G25" s="49"/>
    </row>
    <row r="26" spans="1:7" x14ac:dyDescent="0.25">
      <c r="A26">
        <v>25</v>
      </c>
      <c r="B26" t="s">
        <v>81</v>
      </c>
      <c r="D26">
        <v>300</v>
      </c>
      <c r="E26">
        <v>1</v>
      </c>
      <c r="F26">
        <v>6</v>
      </c>
    </row>
    <row r="27" spans="1:7" x14ac:dyDescent="0.25">
      <c r="A27">
        <v>26</v>
      </c>
      <c r="B27" t="s">
        <v>66</v>
      </c>
      <c r="D27">
        <v>300</v>
      </c>
      <c r="E27">
        <v>1</v>
      </c>
      <c r="F27">
        <v>5</v>
      </c>
    </row>
    <row r="28" spans="1:7" x14ac:dyDescent="0.25">
      <c r="A28">
        <v>26</v>
      </c>
      <c r="B28" t="s">
        <v>76</v>
      </c>
      <c r="C28">
        <v>1</v>
      </c>
      <c r="D28">
        <v>300</v>
      </c>
      <c r="E28">
        <v>2</v>
      </c>
      <c r="F28">
        <v>5</v>
      </c>
    </row>
    <row r="29" spans="1:7" x14ac:dyDescent="0.25">
      <c r="A29">
        <v>26</v>
      </c>
      <c r="B29" t="s">
        <v>77</v>
      </c>
      <c r="D29">
        <v>300</v>
      </c>
      <c r="E29">
        <v>1</v>
      </c>
      <c r="F29">
        <v>5</v>
      </c>
    </row>
    <row r="30" spans="1:7" x14ac:dyDescent="0.25">
      <c r="A30">
        <v>26</v>
      </c>
      <c r="B30" t="s">
        <v>78</v>
      </c>
      <c r="D30">
        <v>300</v>
      </c>
      <c r="E30">
        <v>0</v>
      </c>
      <c r="F30">
        <v>5</v>
      </c>
    </row>
    <row r="31" spans="1:7" x14ac:dyDescent="0.25">
      <c r="A31">
        <v>26</v>
      </c>
      <c r="B31" t="s">
        <v>79</v>
      </c>
      <c r="D31">
        <v>300</v>
      </c>
      <c r="E31">
        <v>1</v>
      </c>
      <c r="F31" s="49">
        <v>5</v>
      </c>
    </row>
    <row r="32" spans="1:7" x14ac:dyDescent="0.25">
      <c r="A32">
        <v>31</v>
      </c>
      <c r="B32" t="s">
        <v>43</v>
      </c>
      <c r="D32">
        <v>200</v>
      </c>
      <c r="E32">
        <v>1</v>
      </c>
      <c r="F32" s="49">
        <v>3</v>
      </c>
    </row>
    <row r="33" spans="1:6" x14ac:dyDescent="0.25">
      <c r="A33">
        <v>31</v>
      </c>
      <c r="B33" t="s">
        <v>64</v>
      </c>
      <c r="D33">
        <v>300</v>
      </c>
      <c r="E33">
        <v>1</v>
      </c>
      <c r="F33" s="49">
        <v>3</v>
      </c>
    </row>
    <row r="34" spans="1:6" x14ac:dyDescent="0.25">
      <c r="A34">
        <v>33</v>
      </c>
      <c r="B34" t="s">
        <v>75</v>
      </c>
      <c r="E34">
        <v>1</v>
      </c>
      <c r="F34" s="49">
        <v>2</v>
      </c>
    </row>
    <row r="35" spans="1:6" x14ac:dyDescent="0.25">
      <c r="A35">
        <v>34</v>
      </c>
      <c r="B35" t="s">
        <v>63</v>
      </c>
      <c r="E35">
        <v>0</v>
      </c>
      <c r="F35" s="49">
        <v>1</v>
      </c>
    </row>
    <row r="36" spans="1:6" x14ac:dyDescent="0.25">
      <c r="A36">
        <v>34</v>
      </c>
      <c r="B36" t="s">
        <v>73</v>
      </c>
      <c r="E36">
        <v>0</v>
      </c>
      <c r="F36" s="49">
        <v>1</v>
      </c>
    </row>
  </sheetData>
  <sortState xmlns:xlrd2="http://schemas.microsoft.com/office/spreadsheetml/2017/richdata2" ref="A2:G36">
    <sortCondition ref="A2:A36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workbookViewId="0">
      <selection activeCell="B21" sqref="B21"/>
    </sheetView>
  </sheetViews>
  <sheetFormatPr defaultRowHeight="13.8" x14ac:dyDescent="0.25"/>
  <cols>
    <col min="2" max="2" width="25.8984375" bestFit="1" customWidth="1"/>
    <col min="3" max="4" width="9" hidden="1" customWidth="1"/>
    <col min="5" max="5" width="10.5" hidden="1" customWidth="1"/>
    <col min="6" max="6" width="11.69921875" bestFit="1" customWidth="1"/>
    <col min="7" max="7" width="12.5" bestFit="1" customWidth="1"/>
  </cols>
  <sheetData>
    <row r="1" spans="1:7" x14ac:dyDescent="0.25">
      <c r="B1" t="s">
        <v>83</v>
      </c>
      <c r="F1" s="94"/>
    </row>
    <row r="2" spans="1:7" x14ac:dyDescent="0.25">
      <c r="A2" t="s">
        <v>22</v>
      </c>
      <c r="B2" t="s">
        <v>0</v>
      </c>
      <c r="C2" t="s">
        <v>84</v>
      </c>
      <c r="D2" t="s">
        <v>28</v>
      </c>
      <c r="E2" t="s">
        <v>27</v>
      </c>
      <c r="F2" s="49" t="s">
        <v>1</v>
      </c>
      <c r="G2" t="s">
        <v>95</v>
      </c>
    </row>
    <row r="3" spans="1:7" x14ac:dyDescent="0.25">
      <c r="A3">
        <v>1</v>
      </c>
      <c r="B3" t="s">
        <v>97</v>
      </c>
      <c r="C3">
        <v>1</v>
      </c>
      <c r="D3">
        <v>300</v>
      </c>
      <c r="E3">
        <v>2</v>
      </c>
      <c r="F3" s="49">
        <v>27</v>
      </c>
    </row>
    <row r="4" spans="1:7" x14ac:dyDescent="0.25">
      <c r="A4">
        <v>2</v>
      </c>
      <c r="B4" t="s">
        <v>47</v>
      </c>
      <c r="D4">
        <v>300</v>
      </c>
      <c r="E4">
        <v>2</v>
      </c>
      <c r="F4" s="49">
        <v>26</v>
      </c>
      <c r="G4">
        <v>2</v>
      </c>
    </row>
    <row r="5" spans="1:7" x14ac:dyDescent="0.25">
      <c r="A5">
        <v>3</v>
      </c>
      <c r="B5" t="s">
        <v>74</v>
      </c>
      <c r="D5">
        <v>300</v>
      </c>
      <c r="E5">
        <v>1</v>
      </c>
      <c r="F5" s="49">
        <v>24</v>
      </c>
    </row>
    <row r="6" spans="1:7" x14ac:dyDescent="0.25">
      <c r="A6">
        <v>4</v>
      </c>
      <c r="B6" t="s">
        <v>29</v>
      </c>
      <c r="D6">
        <v>300</v>
      </c>
      <c r="E6">
        <v>0</v>
      </c>
      <c r="F6" s="49">
        <v>22</v>
      </c>
    </row>
    <row r="7" spans="1:7" x14ac:dyDescent="0.25">
      <c r="A7">
        <v>5</v>
      </c>
      <c r="B7" t="s">
        <v>69</v>
      </c>
      <c r="D7">
        <v>300</v>
      </c>
      <c r="E7">
        <v>3</v>
      </c>
      <c r="F7" s="49">
        <v>21</v>
      </c>
    </row>
    <row r="8" spans="1:7" x14ac:dyDescent="0.25">
      <c r="A8">
        <v>6</v>
      </c>
      <c r="B8" t="s">
        <v>42</v>
      </c>
      <c r="D8">
        <v>300</v>
      </c>
      <c r="E8">
        <v>0</v>
      </c>
      <c r="F8" s="49">
        <v>20</v>
      </c>
    </row>
    <row r="9" spans="1:7" x14ac:dyDescent="0.25">
      <c r="A9">
        <v>6</v>
      </c>
      <c r="B9" t="s">
        <v>80</v>
      </c>
      <c r="D9">
        <v>300</v>
      </c>
      <c r="E9">
        <v>2</v>
      </c>
      <c r="F9">
        <v>20</v>
      </c>
    </row>
    <row r="10" spans="1:7" x14ac:dyDescent="0.25">
      <c r="A10">
        <v>8</v>
      </c>
      <c r="B10" t="s">
        <v>46</v>
      </c>
      <c r="D10">
        <v>300</v>
      </c>
      <c r="E10">
        <v>0</v>
      </c>
      <c r="F10">
        <v>19</v>
      </c>
      <c r="G10">
        <v>4</v>
      </c>
    </row>
    <row r="11" spans="1:7" x14ac:dyDescent="0.25">
      <c r="A11">
        <v>9</v>
      </c>
      <c r="B11" t="s">
        <v>96</v>
      </c>
      <c r="D11">
        <v>300</v>
      </c>
      <c r="E11">
        <v>0</v>
      </c>
      <c r="F11" s="49">
        <v>18</v>
      </c>
      <c r="G11">
        <v>1</v>
      </c>
    </row>
    <row r="12" spans="1:7" x14ac:dyDescent="0.25">
      <c r="A12">
        <v>10</v>
      </c>
      <c r="B12" t="s">
        <v>68</v>
      </c>
      <c r="D12">
        <v>300</v>
      </c>
      <c r="E12">
        <v>0</v>
      </c>
      <c r="F12" s="49">
        <v>17</v>
      </c>
    </row>
    <row r="13" spans="1:7" x14ac:dyDescent="0.25">
      <c r="A13">
        <v>11</v>
      </c>
      <c r="B13" t="s">
        <v>71</v>
      </c>
      <c r="D13">
        <v>300</v>
      </c>
      <c r="E13">
        <v>2</v>
      </c>
      <c r="F13" s="49">
        <v>15</v>
      </c>
    </row>
    <row r="14" spans="1:7" x14ac:dyDescent="0.25">
      <c r="A14">
        <v>12</v>
      </c>
      <c r="B14" t="s">
        <v>65</v>
      </c>
      <c r="D14">
        <v>300</v>
      </c>
      <c r="E14">
        <v>0</v>
      </c>
      <c r="F14" s="49">
        <v>14</v>
      </c>
    </row>
    <row r="15" spans="1:7" x14ac:dyDescent="0.25">
      <c r="A15">
        <v>13</v>
      </c>
      <c r="B15" t="s">
        <v>91</v>
      </c>
      <c r="D15">
        <v>300</v>
      </c>
      <c r="E15">
        <v>0</v>
      </c>
      <c r="F15" s="49">
        <v>13</v>
      </c>
      <c r="G15">
        <v>3</v>
      </c>
    </row>
    <row r="16" spans="1:7" x14ac:dyDescent="0.25">
      <c r="A16">
        <v>13</v>
      </c>
      <c r="B16" t="s">
        <v>82</v>
      </c>
      <c r="D16">
        <v>300</v>
      </c>
      <c r="E16">
        <v>0</v>
      </c>
      <c r="F16">
        <v>13</v>
      </c>
      <c r="G16">
        <v>7</v>
      </c>
    </row>
    <row r="17" spans="1:7" x14ac:dyDescent="0.25">
      <c r="A17">
        <v>15</v>
      </c>
      <c r="B17" t="s">
        <v>45</v>
      </c>
      <c r="D17">
        <v>300</v>
      </c>
      <c r="E17">
        <v>0</v>
      </c>
      <c r="F17" s="49">
        <v>9</v>
      </c>
      <c r="G17">
        <v>5</v>
      </c>
    </row>
    <row r="18" spans="1:7" x14ac:dyDescent="0.25">
      <c r="A18">
        <v>16</v>
      </c>
      <c r="B18" t="s">
        <v>62</v>
      </c>
      <c r="D18">
        <v>300</v>
      </c>
      <c r="E18">
        <v>2</v>
      </c>
      <c r="F18" s="49">
        <v>8</v>
      </c>
      <c r="G18">
        <v>6</v>
      </c>
    </row>
    <row r="19" spans="1:7" x14ac:dyDescent="0.25">
      <c r="A19">
        <v>16</v>
      </c>
      <c r="B19" t="s">
        <v>67</v>
      </c>
      <c r="E19">
        <v>1</v>
      </c>
      <c r="F19" s="49">
        <v>8</v>
      </c>
    </row>
    <row r="20" spans="1:7" x14ac:dyDescent="0.25">
      <c r="A20">
        <v>16</v>
      </c>
      <c r="B20" t="s">
        <v>72</v>
      </c>
      <c r="D20">
        <v>300</v>
      </c>
      <c r="E20">
        <v>1</v>
      </c>
      <c r="F20" s="49">
        <v>8</v>
      </c>
      <c r="G20">
        <v>9</v>
      </c>
    </row>
    <row r="21" spans="1:7" x14ac:dyDescent="0.25">
      <c r="A21">
        <v>19</v>
      </c>
      <c r="B21" t="s">
        <v>26</v>
      </c>
      <c r="D21">
        <v>300</v>
      </c>
      <c r="E21">
        <v>0</v>
      </c>
      <c r="F21" s="49">
        <v>7</v>
      </c>
    </row>
    <row r="22" spans="1:7" x14ac:dyDescent="0.25">
      <c r="A22">
        <v>20</v>
      </c>
      <c r="B22" t="s">
        <v>36</v>
      </c>
      <c r="D22">
        <v>300</v>
      </c>
      <c r="E22">
        <v>0</v>
      </c>
      <c r="F22" s="49">
        <v>6</v>
      </c>
    </row>
    <row r="23" spans="1:7" x14ac:dyDescent="0.25">
      <c r="A23">
        <v>21</v>
      </c>
      <c r="B23" t="s">
        <v>81</v>
      </c>
      <c r="D23">
        <v>300</v>
      </c>
      <c r="E23">
        <v>1</v>
      </c>
      <c r="F23">
        <v>5</v>
      </c>
      <c r="G23" s="49">
        <v>8</v>
      </c>
    </row>
    <row r="24" spans="1:7" x14ac:dyDescent="0.25">
      <c r="A24">
        <v>22</v>
      </c>
      <c r="B24" t="s">
        <v>66</v>
      </c>
      <c r="D24">
        <v>300</v>
      </c>
      <c r="E24">
        <v>1</v>
      </c>
      <c r="F24" s="49">
        <v>4</v>
      </c>
    </row>
    <row r="25" spans="1:7" x14ac:dyDescent="0.25">
      <c r="A25">
        <v>22</v>
      </c>
      <c r="B25" t="s">
        <v>30</v>
      </c>
      <c r="D25">
        <v>300</v>
      </c>
      <c r="E25">
        <v>0</v>
      </c>
      <c r="F25" s="49">
        <v>4</v>
      </c>
    </row>
    <row r="26" spans="1:7" x14ac:dyDescent="0.25">
      <c r="A26">
        <v>22</v>
      </c>
      <c r="B26" t="s">
        <v>76</v>
      </c>
      <c r="C26">
        <v>1</v>
      </c>
      <c r="D26">
        <v>300</v>
      </c>
      <c r="E26">
        <v>1</v>
      </c>
      <c r="F26" s="49">
        <v>4</v>
      </c>
      <c r="G26" s="49"/>
    </row>
    <row r="27" spans="1:7" x14ac:dyDescent="0.25">
      <c r="A27">
        <v>22</v>
      </c>
      <c r="B27" t="s">
        <v>77</v>
      </c>
      <c r="D27">
        <v>300</v>
      </c>
      <c r="E27">
        <v>1</v>
      </c>
      <c r="F27" s="49">
        <v>4</v>
      </c>
    </row>
    <row r="28" spans="1:7" x14ac:dyDescent="0.25">
      <c r="A28">
        <v>22</v>
      </c>
      <c r="B28" t="s">
        <v>78</v>
      </c>
      <c r="D28">
        <v>300</v>
      </c>
      <c r="E28">
        <v>0</v>
      </c>
      <c r="F28" s="49">
        <v>4</v>
      </c>
    </row>
    <row r="29" spans="1:7" x14ac:dyDescent="0.25">
      <c r="A29">
        <v>22</v>
      </c>
      <c r="B29" t="s">
        <v>50</v>
      </c>
      <c r="D29">
        <v>300</v>
      </c>
      <c r="E29">
        <v>2</v>
      </c>
      <c r="F29" s="49">
        <v>4</v>
      </c>
    </row>
    <row r="30" spans="1:7" x14ac:dyDescent="0.25">
      <c r="A30">
        <v>22</v>
      </c>
      <c r="B30" t="s">
        <v>79</v>
      </c>
      <c r="D30">
        <v>300</v>
      </c>
      <c r="E30">
        <v>1</v>
      </c>
      <c r="F30" s="49">
        <v>4</v>
      </c>
    </row>
    <row r="31" spans="1:7" x14ac:dyDescent="0.25">
      <c r="A31">
        <v>29</v>
      </c>
      <c r="B31" t="s">
        <v>87</v>
      </c>
      <c r="D31">
        <v>300</v>
      </c>
      <c r="E31">
        <v>1</v>
      </c>
      <c r="F31" s="49">
        <v>3</v>
      </c>
    </row>
    <row r="32" spans="1:7" x14ac:dyDescent="0.25">
      <c r="A32">
        <v>29</v>
      </c>
      <c r="B32" t="s">
        <v>43</v>
      </c>
      <c r="D32">
        <v>200</v>
      </c>
      <c r="E32">
        <v>1</v>
      </c>
      <c r="F32" s="49">
        <v>3</v>
      </c>
    </row>
    <row r="33" spans="1:6" x14ac:dyDescent="0.25">
      <c r="A33">
        <v>29</v>
      </c>
      <c r="B33" t="s">
        <v>64</v>
      </c>
      <c r="D33">
        <v>300</v>
      </c>
      <c r="E33">
        <v>1</v>
      </c>
      <c r="F33" s="49">
        <v>3</v>
      </c>
    </row>
    <row r="34" spans="1:6" x14ac:dyDescent="0.25">
      <c r="A34">
        <v>32</v>
      </c>
      <c r="B34" t="s">
        <v>90</v>
      </c>
      <c r="D34">
        <v>300</v>
      </c>
      <c r="E34">
        <v>0</v>
      </c>
      <c r="F34" s="49">
        <v>2</v>
      </c>
    </row>
    <row r="35" spans="1:6" x14ac:dyDescent="0.25">
      <c r="A35">
        <v>32</v>
      </c>
      <c r="B35" t="s">
        <v>75</v>
      </c>
      <c r="E35">
        <v>1</v>
      </c>
      <c r="F35" s="49">
        <v>2</v>
      </c>
    </row>
    <row r="36" spans="1:6" x14ac:dyDescent="0.25">
      <c r="A36">
        <v>34</v>
      </c>
      <c r="B36" t="s">
        <v>63</v>
      </c>
      <c r="E36">
        <v>0</v>
      </c>
      <c r="F36" s="49">
        <v>1</v>
      </c>
    </row>
    <row r="37" spans="1:6" x14ac:dyDescent="0.25">
      <c r="A37">
        <v>34</v>
      </c>
      <c r="B37" t="s">
        <v>73</v>
      </c>
      <c r="E37">
        <v>0</v>
      </c>
      <c r="F37" s="49">
        <v>1</v>
      </c>
    </row>
  </sheetData>
  <sortState xmlns:xlrd2="http://schemas.microsoft.com/office/spreadsheetml/2017/richdata2" ref="A3:F37">
    <sortCondition ref="A3:A37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zoomScaleNormal="100" workbookViewId="0">
      <selection activeCell="B21" sqref="B21"/>
    </sheetView>
  </sheetViews>
  <sheetFormatPr defaultRowHeight="13.8" x14ac:dyDescent="0.25"/>
  <cols>
    <col min="1" max="1" width="10.3984375" bestFit="1" customWidth="1"/>
    <col min="2" max="2" width="27.8984375" bestFit="1" customWidth="1"/>
    <col min="3" max="3" width="5.69921875" hidden="1" customWidth="1"/>
    <col min="4" max="4" width="9.19921875" hidden="1" customWidth="1"/>
    <col min="5" max="5" width="8" hidden="1" customWidth="1"/>
    <col min="6" max="6" width="12.19921875" bestFit="1" customWidth="1"/>
    <col min="7" max="7" width="14.19921875" bestFit="1" customWidth="1"/>
  </cols>
  <sheetData>
    <row r="1" spans="1:7" ht="15.6" x14ac:dyDescent="0.3">
      <c r="A1" s="107" t="s">
        <v>22</v>
      </c>
      <c r="B1" s="107" t="s">
        <v>0</v>
      </c>
      <c r="C1" s="107" t="s">
        <v>84</v>
      </c>
      <c r="D1" s="107" t="s">
        <v>28</v>
      </c>
      <c r="E1" s="107" t="s">
        <v>27</v>
      </c>
      <c r="F1" s="120" t="s">
        <v>1</v>
      </c>
      <c r="G1" s="107" t="s">
        <v>39</v>
      </c>
    </row>
    <row r="2" spans="1:7" x14ac:dyDescent="0.25">
      <c r="A2" s="24">
        <v>1</v>
      </c>
      <c r="B2" s="47" t="s">
        <v>89</v>
      </c>
      <c r="C2" s="47">
        <v>1</v>
      </c>
      <c r="D2" s="43">
        <v>300</v>
      </c>
      <c r="E2" s="45">
        <v>1</v>
      </c>
      <c r="F2" s="118">
        <v>26</v>
      </c>
      <c r="G2" s="7">
        <v>3</v>
      </c>
    </row>
    <row r="3" spans="1:7" ht="15" x14ac:dyDescent="0.25">
      <c r="A3" s="24">
        <v>2</v>
      </c>
      <c r="B3" s="90" t="s">
        <v>74</v>
      </c>
      <c r="C3" s="47"/>
      <c r="D3" s="43"/>
      <c r="E3" s="45">
        <v>1</v>
      </c>
      <c r="F3" s="118">
        <v>23</v>
      </c>
      <c r="G3" s="7"/>
    </row>
    <row r="4" spans="1:7" x14ac:dyDescent="0.25">
      <c r="A4" s="24">
        <v>3</v>
      </c>
      <c r="B4" s="47" t="s">
        <v>93</v>
      </c>
      <c r="C4" s="47"/>
      <c r="D4" s="43"/>
      <c r="E4" s="45">
        <v>0</v>
      </c>
      <c r="F4" s="118">
        <v>21</v>
      </c>
      <c r="G4" s="7">
        <v>2</v>
      </c>
    </row>
    <row r="5" spans="1:7" x14ac:dyDescent="0.25">
      <c r="A5" s="24">
        <v>4</v>
      </c>
      <c r="B5" s="47" t="s">
        <v>69</v>
      </c>
      <c r="C5" s="47"/>
      <c r="D5" s="43">
        <v>300</v>
      </c>
      <c r="E5" s="45">
        <v>2</v>
      </c>
      <c r="F5" s="118">
        <v>20</v>
      </c>
      <c r="G5" s="7">
        <v>1</v>
      </c>
    </row>
    <row r="6" spans="1:7" ht="15" x14ac:dyDescent="0.25">
      <c r="A6" s="24">
        <v>5</v>
      </c>
      <c r="B6" s="89" t="s">
        <v>42</v>
      </c>
      <c r="C6" s="89"/>
      <c r="D6" s="43"/>
      <c r="E6" s="45">
        <v>0</v>
      </c>
      <c r="F6" s="118">
        <v>19</v>
      </c>
      <c r="G6" s="7">
        <v>4</v>
      </c>
    </row>
    <row r="7" spans="1:7" ht="15" x14ac:dyDescent="0.25">
      <c r="A7" s="24">
        <v>5</v>
      </c>
      <c r="B7" s="96" t="s">
        <v>80</v>
      </c>
      <c r="C7" s="96"/>
      <c r="D7" s="46">
        <v>300</v>
      </c>
      <c r="E7" s="45">
        <v>1</v>
      </c>
      <c r="F7" s="118">
        <v>19</v>
      </c>
      <c r="G7" s="7"/>
    </row>
    <row r="8" spans="1:7" ht="15" x14ac:dyDescent="0.25">
      <c r="A8" s="24">
        <v>7</v>
      </c>
      <c r="B8" s="96" t="s">
        <v>68</v>
      </c>
      <c r="C8" s="96"/>
      <c r="D8" s="46">
        <v>200</v>
      </c>
      <c r="E8" s="45">
        <v>0</v>
      </c>
      <c r="F8" s="118">
        <v>16</v>
      </c>
      <c r="G8" s="7"/>
    </row>
    <row r="9" spans="1:7" ht="15" x14ac:dyDescent="0.25">
      <c r="A9" s="24">
        <v>8</v>
      </c>
      <c r="B9" s="90" t="s">
        <v>92</v>
      </c>
      <c r="C9" s="47"/>
      <c r="D9" s="43">
        <v>100</v>
      </c>
      <c r="E9" s="45">
        <v>2</v>
      </c>
      <c r="F9" s="118">
        <v>14</v>
      </c>
      <c r="G9" s="7">
        <v>5</v>
      </c>
    </row>
    <row r="10" spans="1:7" x14ac:dyDescent="0.25">
      <c r="A10" s="24">
        <v>9</v>
      </c>
      <c r="B10" s="47" t="s">
        <v>65</v>
      </c>
      <c r="C10" s="47"/>
      <c r="D10" s="43">
        <v>300</v>
      </c>
      <c r="E10" s="45">
        <v>0</v>
      </c>
      <c r="F10" s="118">
        <v>13</v>
      </c>
      <c r="G10" s="7"/>
    </row>
    <row r="11" spans="1:7" x14ac:dyDescent="0.25">
      <c r="A11" s="24">
        <v>9</v>
      </c>
      <c r="B11" s="47" t="s">
        <v>47</v>
      </c>
      <c r="C11" s="47"/>
      <c r="D11" s="43">
        <v>300</v>
      </c>
      <c r="E11" s="45">
        <v>1</v>
      </c>
      <c r="F11" s="118">
        <v>13</v>
      </c>
      <c r="G11" s="7"/>
    </row>
    <row r="12" spans="1:7" x14ac:dyDescent="0.25">
      <c r="A12">
        <v>11</v>
      </c>
      <c r="B12" t="s">
        <v>46</v>
      </c>
      <c r="D12">
        <v>300</v>
      </c>
      <c r="E12">
        <v>0</v>
      </c>
      <c r="F12" s="119">
        <v>10</v>
      </c>
      <c r="G12" s="94">
        <v>9</v>
      </c>
    </row>
    <row r="13" spans="1:7" x14ac:dyDescent="0.25">
      <c r="A13">
        <v>12</v>
      </c>
      <c r="B13" t="s">
        <v>82</v>
      </c>
      <c r="D13">
        <v>200</v>
      </c>
      <c r="E13">
        <v>0</v>
      </c>
      <c r="F13" s="119">
        <v>9</v>
      </c>
      <c r="G13" s="94">
        <v>6</v>
      </c>
    </row>
    <row r="14" spans="1:7" ht="15" x14ac:dyDescent="0.25">
      <c r="A14" s="24">
        <v>13</v>
      </c>
      <c r="B14" s="90" t="s">
        <v>67</v>
      </c>
      <c r="C14" s="47"/>
      <c r="D14" s="43"/>
      <c r="E14" s="45">
        <v>1</v>
      </c>
      <c r="F14" s="118">
        <v>7</v>
      </c>
      <c r="G14" s="7"/>
    </row>
    <row r="15" spans="1:7" ht="15" x14ac:dyDescent="0.25">
      <c r="A15" s="24">
        <v>14</v>
      </c>
      <c r="B15" s="96" t="s">
        <v>26</v>
      </c>
      <c r="C15" s="96"/>
      <c r="D15" s="46">
        <v>300</v>
      </c>
      <c r="E15" s="45">
        <v>0</v>
      </c>
      <c r="F15" s="118">
        <v>6</v>
      </c>
      <c r="G15" s="7">
        <v>7</v>
      </c>
    </row>
    <row r="16" spans="1:7" ht="15" x14ac:dyDescent="0.25">
      <c r="A16" s="24">
        <v>14</v>
      </c>
      <c r="B16" s="25" t="s">
        <v>94</v>
      </c>
      <c r="C16" s="96"/>
      <c r="D16" s="46">
        <v>300</v>
      </c>
      <c r="E16" s="45">
        <v>1</v>
      </c>
      <c r="F16" s="118">
        <v>6</v>
      </c>
      <c r="G16" s="7"/>
    </row>
    <row r="17" spans="1:7" ht="15" x14ac:dyDescent="0.25">
      <c r="A17" s="24">
        <v>16</v>
      </c>
      <c r="B17" s="96" t="s">
        <v>36</v>
      </c>
      <c r="C17" s="96"/>
      <c r="D17" s="46">
        <v>300</v>
      </c>
      <c r="E17" s="45">
        <v>0</v>
      </c>
      <c r="F17" s="118">
        <v>5</v>
      </c>
      <c r="G17" s="7">
        <v>8</v>
      </c>
    </row>
    <row r="18" spans="1:7" ht="15" x14ac:dyDescent="0.25">
      <c r="A18" s="24">
        <v>17</v>
      </c>
      <c r="B18" s="96" t="s">
        <v>78</v>
      </c>
      <c r="C18" s="96"/>
      <c r="D18" s="46">
        <v>200</v>
      </c>
      <c r="E18" s="45">
        <v>0</v>
      </c>
      <c r="F18" s="118">
        <v>4</v>
      </c>
      <c r="G18" s="7"/>
    </row>
    <row r="19" spans="1:7" ht="15" x14ac:dyDescent="0.25">
      <c r="A19" s="24">
        <v>18</v>
      </c>
      <c r="B19" s="90" t="s">
        <v>62</v>
      </c>
      <c r="C19" s="47"/>
      <c r="D19" s="43">
        <v>100</v>
      </c>
      <c r="E19" s="45">
        <v>2</v>
      </c>
      <c r="F19" s="118">
        <v>3</v>
      </c>
      <c r="G19" s="7"/>
    </row>
    <row r="20" spans="1:7" ht="15" x14ac:dyDescent="0.25">
      <c r="A20" s="24">
        <v>18</v>
      </c>
      <c r="B20" s="89" t="s">
        <v>43</v>
      </c>
      <c r="C20" s="47"/>
      <c r="D20" s="43">
        <v>100</v>
      </c>
      <c r="E20" s="45">
        <v>1</v>
      </c>
      <c r="F20" s="118">
        <v>3</v>
      </c>
      <c r="G20" s="7"/>
    </row>
    <row r="21" spans="1:7" ht="15" x14ac:dyDescent="0.25">
      <c r="A21" s="24">
        <v>18</v>
      </c>
      <c r="B21" s="90" t="s">
        <v>66</v>
      </c>
      <c r="C21" s="47"/>
      <c r="D21" s="43">
        <v>300</v>
      </c>
      <c r="E21" s="45">
        <v>0</v>
      </c>
      <c r="F21" s="118">
        <v>3</v>
      </c>
      <c r="G21" s="7"/>
    </row>
    <row r="22" spans="1:7" ht="15" x14ac:dyDescent="0.25">
      <c r="A22" s="24">
        <v>18</v>
      </c>
      <c r="B22" s="89" t="s">
        <v>70</v>
      </c>
      <c r="C22" s="47"/>
      <c r="D22" s="43">
        <v>300</v>
      </c>
      <c r="E22" s="45">
        <v>0</v>
      </c>
      <c r="F22" s="118">
        <v>3</v>
      </c>
      <c r="G22" s="7"/>
    </row>
    <row r="23" spans="1:7" ht="15" x14ac:dyDescent="0.25">
      <c r="A23" s="24">
        <v>18</v>
      </c>
      <c r="B23" s="98" t="s">
        <v>30</v>
      </c>
      <c r="C23" s="98"/>
      <c r="D23" s="43">
        <v>300</v>
      </c>
      <c r="E23" s="45">
        <v>0</v>
      </c>
      <c r="F23" s="118">
        <v>3</v>
      </c>
      <c r="G23" s="7"/>
    </row>
    <row r="24" spans="1:7" ht="15" x14ac:dyDescent="0.25">
      <c r="A24" s="24">
        <v>18</v>
      </c>
      <c r="B24" s="98" t="s">
        <v>76</v>
      </c>
      <c r="C24" s="98"/>
      <c r="D24" s="43">
        <v>300</v>
      </c>
      <c r="E24" s="45">
        <v>1</v>
      </c>
      <c r="F24" s="118">
        <v>3</v>
      </c>
      <c r="G24" s="7"/>
    </row>
    <row r="25" spans="1:7" x14ac:dyDescent="0.25">
      <c r="A25" s="24">
        <v>18</v>
      </c>
      <c r="B25" s="47" t="s">
        <v>77</v>
      </c>
      <c r="C25" s="47"/>
      <c r="D25" s="43">
        <v>300</v>
      </c>
      <c r="E25" s="45">
        <v>1</v>
      </c>
      <c r="F25" s="118">
        <v>3</v>
      </c>
      <c r="G25" s="7"/>
    </row>
    <row r="26" spans="1:7" ht="15" x14ac:dyDescent="0.25">
      <c r="A26" s="24">
        <v>18</v>
      </c>
      <c r="B26" s="96" t="s">
        <v>50</v>
      </c>
      <c r="C26" s="96"/>
      <c r="D26" s="46"/>
      <c r="E26" s="45">
        <v>2</v>
      </c>
      <c r="F26" s="118">
        <v>3</v>
      </c>
      <c r="G26" s="7"/>
    </row>
    <row r="27" spans="1:7" x14ac:dyDescent="0.25">
      <c r="A27" s="24">
        <v>18</v>
      </c>
      <c r="B27" s="47" t="s">
        <v>79</v>
      </c>
      <c r="C27" s="47"/>
      <c r="D27" s="43">
        <v>300</v>
      </c>
      <c r="E27" s="45">
        <v>1</v>
      </c>
      <c r="F27" s="118">
        <v>3</v>
      </c>
      <c r="G27" s="7"/>
    </row>
    <row r="28" spans="1:7" x14ac:dyDescent="0.25">
      <c r="A28" s="24">
        <v>27</v>
      </c>
      <c r="B28" s="47" t="s">
        <v>87</v>
      </c>
      <c r="C28" s="47"/>
      <c r="D28" s="43">
        <v>300</v>
      </c>
      <c r="E28" s="45">
        <v>1</v>
      </c>
      <c r="F28" s="118">
        <v>2</v>
      </c>
      <c r="G28" s="7"/>
    </row>
    <row r="29" spans="1:7" ht="15" x14ac:dyDescent="0.25">
      <c r="A29" s="24">
        <v>27</v>
      </c>
      <c r="B29" s="90" t="s">
        <v>64</v>
      </c>
      <c r="C29" s="47"/>
      <c r="D29" s="43">
        <v>300</v>
      </c>
      <c r="E29" s="45">
        <v>1</v>
      </c>
      <c r="F29" s="118">
        <v>2</v>
      </c>
      <c r="G29" s="7"/>
    </row>
    <row r="30" spans="1:7" x14ac:dyDescent="0.25">
      <c r="A30" s="24">
        <v>27</v>
      </c>
      <c r="B30" s="47" t="s">
        <v>91</v>
      </c>
      <c r="C30" s="47"/>
      <c r="D30" s="43">
        <v>300</v>
      </c>
      <c r="E30" s="45">
        <v>0</v>
      </c>
      <c r="F30" s="118">
        <v>2</v>
      </c>
      <c r="G30" s="7"/>
    </row>
    <row r="31" spans="1:7" ht="15" x14ac:dyDescent="0.25">
      <c r="A31" s="24">
        <v>27</v>
      </c>
      <c r="B31" s="89" t="s">
        <v>45</v>
      </c>
      <c r="C31" s="47"/>
      <c r="D31" s="43">
        <v>200</v>
      </c>
      <c r="E31" s="45">
        <v>0</v>
      </c>
      <c r="F31" s="118">
        <v>2</v>
      </c>
      <c r="G31" s="7"/>
    </row>
    <row r="32" spans="1:7" x14ac:dyDescent="0.25">
      <c r="A32" s="24">
        <v>27</v>
      </c>
      <c r="B32" s="47" t="s">
        <v>75</v>
      </c>
      <c r="C32" s="47"/>
      <c r="D32" s="43"/>
      <c r="E32" s="45">
        <v>1</v>
      </c>
      <c r="F32" s="118">
        <v>2</v>
      </c>
      <c r="G32" s="7"/>
    </row>
    <row r="33" spans="1:7" x14ac:dyDescent="0.25">
      <c r="A33">
        <v>27</v>
      </c>
      <c r="B33" t="s">
        <v>81</v>
      </c>
      <c r="D33">
        <v>300</v>
      </c>
      <c r="E33">
        <v>1</v>
      </c>
      <c r="F33" s="119">
        <v>2</v>
      </c>
      <c r="G33" s="94"/>
    </row>
    <row r="34" spans="1:7" ht="15" x14ac:dyDescent="0.25">
      <c r="A34" s="24">
        <v>33</v>
      </c>
      <c r="B34" s="25" t="s">
        <v>63</v>
      </c>
      <c r="D34" s="43"/>
      <c r="E34" s="45">
        <v>0</v>
      </c>
      <c r="F34" s="118">
        <v>1</v>
      </c>
      <c r="G34" s="7"/>
    </row>
    <row r="35" spans="1:7" ht="15" x14ac:dyDescent="0.25">
      <c r="A35" s="24">
        <v>33</v>
      </c>
      <c r="B35" s="90" t="s">
        <v>90</v>
      </c>
      <c r="C35" s="47"/>
      <c r="D35" s="43">
        <v>300</v>
      </c>
      <c r="E35" s="45">
        <v>0</v>
      </c>
      <c r="F35" s="118">
        <v>1</v>
      </c>
      <c r="G35" s="7"/>
    </row>
    <row r="36" spans="1:7" x14ac:dyDescent="0.25">
      <c r="A36" s="24">
        <v>33</v>
      </c>
      <c r="B36" s="47" t="s">
        <v>73</v>
      </c>
      <c r="C36" s="47"/>
      <c r="D36" s="43"/>
      <c r="E36" s="45">
        <v>0</v>
      </c>
      <c r="F36" s="118">
        <v>1</v>
      </c>
      <c r="G36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2"/>
  <sheetViews>
    <sheetView tabSelected="1" workbookViewId="0">
      <selection activeCell="L11" sqref="L11"/>
    </sheetView>
  </sheetViews>
  <sheetFormatPr defaultRowHeight="13.8" x14ac:dyDescent="0.25"/>
  <cols>
    <col min="2" max="2" width="25.796875" style="95" bestFit="1" customWidth="1"/>
    <col min="3" max="3" width="7.5" hidden="1" customWidth="1"/>
    <col min="4" max="5" width="9" hidden="1" customWidth="1"/>
    <col min="6" max="6" width="4.09765625" hidden="1" customWidth="1"/>
    <col min="7" max="7" width="10.3984375" style="94" customWidth="1"/>
    <col min="8" max="8" width="13.3984375" bestFit="1" customWidth="1"/>
    <col min="9" max="9" width="12.19921875" hidden="1" customWidth="1"/>
    <col min="10" max="10" width="13.3984375" style="94" hidden="1" customWidth="1"/>
    <col min="11" max="11" width="21.3984375" style="95" bestFit="1" customWidth="1"/>
    <col min="12" max="12" width="12.59765625" bestFit="1" customWidth="1"/>
    <col min="13" max="13" width="13.59765625" bestFit="1" customWidth="1"/>
  </cols>
  <sheetData>
    <row r="1" spans="1:12" x14ac:dyDescent="0.25">
      <c r="A1" t="s">
        <v>22</v>
      </c>
      <c r="B1" s="95" t="s">
        <v>0</v>
      </c>
      <c r="C1" t="s">
        <v>84</v>
      </c>
      <c r="D1" t="s">
        <v>28</v>
      </c>
      <c r="E1" t="s">
        <v>27</v>
      </c>
      <c r="G1" s="94" t="s">
        <v>150</v>
      </c>
      <c r="H1" t="s">
        <v>1</v>
      </c>
      <c r="I1" t="s">
        <v>2</v>
      </c>
      <c r="J1" s="94" t="s">
        <v>123</v>
      </c>
      <c r="K1" s="95" t="s">
        <v>124</v>
      </c>
      <c r="L1" s="49"/>
    </row>
    <row r="2" spans="1:12" x14ac:dyDescent="0.25">
      <c r="A2">
        <v>2</v>
      </c>
      <c r="B2" s="95" t="s">
        <v>87</v>
      </c>
      <c r="C2">
        <v>3</v>
      </c>
      <c r="D2">
        <v>300</v>
      </c>
      <c r="E2">
        <v>5</v>
      </c>
      <c r="F2" t="s">
        <v>126</v>
      </c>
      <c r="G2" s="94" t="s">
        <v>151</v>
      </c>
      <c r="H2">
        <v>107</v>
      </c>
      <c r="I2">
        <v>18</v>
      </c>
      <c r="K2" s="95" t="s">
        <v>127</v>
      </c>
    </row>
    <row r="3" spans="1:12" x14ac:dyDescent="0.25">
      <c r="A3">
        <v>4</v>
      </c>
      <c r="B3" s="95" t="s">
        <v>62</v>
      </c>
      <c r="D3">
        <v>300</v>
      </c>
      <c r="E3">
        <v>6</v>
      </c>
      <c r="F3" t="s">
        <v>126</v>
      </c>
      <c r="G3" s="94" t="s">
        <v>151</v>
      </c>
      <c r="H3">
        <v>100</v>
      </c>
      <c r="I3">
        <v>20</v>
      </c>
      <c r="J3" s="94">
        <v>5</v>
      </c>
      <c r="K3" s="95" t="s">
        <v>127</v>
      </c>
      <c r="L3" s="94"/>
    </row>
    <row r="4" spans="1:12" x14ac:dyDescent="0.25">
      <c r="A4">
        <v>15</v>
      </c>
      <c r="B4" s="95" t="s">
        <v>36</v>
      </c>
      <c r="D4">
        <v>300</v>
      </c>
      <c r="E4">
        <v>7</v>
      </c>
      <c r="F4" t="s">
        <v>126</v>
      </c>
      <c r="G4" s="94" t="s">
        <v>151</v>
      </c>
      <c r="H4">
        <v>49</v>
      </c>
      <c r="I4">
        <v>19</v>
      </c>
      <c r="K4" s="95" t="s">
        <v>153</v>
      </c>
      <c r="L4" s="94"/>
    </row>
    <row r="5" spans="1:12" x14ac:dyDescent="0.25">
      <c r="A5">
        <v>6</v>
      </c>
      <c r="B5" s="95" t="s">
        <v>36</v>
      </c>
      <c r="C5">
        <v>1</v>
      </c>
      <c r="D5">
        <v>300</v>
      </c>
      <c r="E5">
        <v>7</v>
      </c>
      <c r="F5" s="94" t="s">
        <v>130</v>
      </c>
      <c r="G5" s="94" t="s">
        <v>152</v>
      </c>
      <c r="H5">
        <v>72</v>
      </c>
      <c r="I5">
        <v>20</v>
      </c>
      <c r="J5" s="49"/>
      <c r="K5" s="95" t="s">
        <v>127</v>
      </c>
      <c r="L5" s="49"/>
    </row>
    <row r="6" spans="1:12" x14ac:dyDescent="0.25">
      <c r="A6">
        <v>19</v>
      </c>
      <c r="B6" s="95" t="s">
        <v>43</v>
      </c>
      <c r="C6">
        <v>4</v>
      </c>
      <c r="D6">
        <v>300</v>
      </c>
      <c r="E6">
        <v>0</v>
      </c>
      <c r="F6" s="94" t="s">
        <v>130</v>
      </c>
      <c r="G6" s="94" t="s">
        <v>152</v>
      </c>
      <c r="H6">
        <v>51</v>
      </c>
      <c r="I6">
        <v>17</v>
      </c>
      <c r="J6" s="49"/>
      <c r="L6" s="49"/>
    </row>
    <row r="7" spans="1:12" x14ac:dyDescent="0.25">
      <c r="A7">
        <v>13</v>
      </c>
      <c r="B7" s="95" t="s">
        <v>140</v>
      </c>
      <c r="C7">
        <v>4</v>
      </c>
      <c r="D7">
        <v>300</v>
      </c>
      <c r="E7">
        <v>4</v>
      </c>
      <c r="F7" s="94" t="s">
        <v>130</v>
      </c>
      <c r="G7" s="94" t="s">
        <v>152</v>
      </c>
      <c r="H7">
        <v>60</v>
      </c>
      <c r="I7">
        <v>20</v>
      </c>
      <c r="J7" s="49"/>
      <c r="L7" s="49"/>
    </row>
    <row r="8" spans="1:12" x14ac:dyDescent="0.25">
      <c r="A8">
        <v>10</v>
      </c>
      <c r="B8" s="95" t="s">
        <v>65</v>
      </c>
      <c r="C8">
        <v>1</v>
      </c>
      <c r="D8">
        <v>300</v>
      </c>
      <c r="E8">
        <v>1</v>
      </c>
      <c r="F8" t="s">
        <v>126</v>
      </c>
      <c r="G8" s="94" t="s">
        <v>151</v>
      </c>
      <c r="H8">
        <v>75</v>
      </c>
      <c r="I8">
        <v>19</v>
      </c>
      <c r="J8" s="94">
        <v>4</v>
      </c>
      <c r="L8" s="49"/>
    </row>
    <row r="9" spans="1:12" x14ac:dyDescent="0.25">
      <c r="A9">
        <v>21</v>
      </c>
      <c r="B9" s="95" t="s">
        <v>65</v>
      </c>
      <c r="C9">
        <v>2</v>
      </c>
      <c r="D9">
        <v>300</v>
      </c>
      <c r="E9">
        <v>1</v>
      </c>
      <c r="F9" s="94" t="s">
        <v>130</v>
      </c>
      <c r="G9" s="94" t="s">
        <v>152</v>
      </c>
      <c r="H9">
        <v>49</v>
      </c>
      <c r="I9">
        <v>18</v>
      </c>
      <c r="J9" s="49"/>
      <c r="L9" s="49"/>
    </row>
    <row r="10" spans="1:12" x14ac:dyDescent="0.25">
      <c r="A10">
        <v>13</v>
      </c>
      <c r="B10" s="95" t="s">
        <v>94</v>
      </c>
      <c r="D10">
        <v>300</v>
      </c>
      <c r="E10">
        <v>7</v>
      </c>
      <c r="F10" t="s">
        <v>126</v>
      </c>
      <c r="G10" s="94" t="s">
        <v>151</v>
      </c>
      <c r="H10">
        <v>52</v>
      </c>
      <c r="I10">
        <v>20</v>
      </c>
      <c r="K10" s="95" t="s">
        <v>138</v>
      </c>
      <c r="L10" s="49"/>
    </row>
    <row r="11" spans="1:12" x14ac:dyDescent="0.25">
      <c r="A11" s="49">
        <v>14</v>
      </c>
      <c r="B11" s="95" t="s">
        <v>94</v>
      </c>
      <c r="D11">
        <v>300</v>
      </c>
      <c r="E11">
        <v>6</v>
      </c>
      <c r="F11" s="94" t="s">
        <v>130</v>
      </c>
      <c r="G11" s="94" t="s">
        <v>152</v>
      </c>
      <c r="H11">
        <v>57</v>
      </c>
      <c r="I11">
        <v>19</v>
      </c>
      <c r="J11" s="49">
        <v>6</v>
      </c>
      <c r="K11" s="95" t="s">
        <v>141</v>
      </c>
      <c r="L11" s="49"/>
    </row>
    <row r="12" spans="1:12" x14ac:dyDescent="0.25">
      <c r="A12">
        <v>8</v>
      </c>
      <c r="B12" s="95" t="s">
        <v>135</v>
      </c>
      <c r="D12">
        <v>300</v>
      </c>
      <c r="E12">
        <v>6</v>
      </c>
      <c r="F12" s="94" t="s">
        <v>130</v>
      </c>
      <c r="G12" s="94" t="s">
        <v>152</v>
      </c>
      <c r="H12">
        <v>66</v>
      </c>
      <c r="I12">
        <v>20</v>
      </c>
      <c r="J12" s="49"/>
      <c r="K12" s="95" t="s">
        <v>127</v>
      </c>
      <c r="L12" s="49"/>
    </row>
    <row r="13" spans="1:12" x14ac:dyDescent="0.25">
      <c r="A13">
        <v>6</v>
      </c>
      <c r="B13" s="95" t="s">
        <v>98</v>
      </c>
      <c r="D13">
        <v>300</v>
      </c>
      <c r="E13">
        <v>2</v>
      </c>
      <c r="F13" t="s">
        <v>126</v>
      </c>
      <c r="G13" s="94" t="s">
        <v>151</v>
      </c>
      <c r="H13">
        <v>87</v>
      </c>
      <c r="I13">
        <v>19</v>
      </c>
      <c r="K13" s="95" t="s">
        <v>127</v>
      </c>
      <c r="L13" s="49"/>
    </row>
    <row r="14" spans="1:12" x14ac:dyDescent="0.25">
      <c r="A14" s="49">
        <v>24</v>
      </c>
      <c r="B14" s="95" t="s">
        <v>66</v>
      </c>
      <c r="D14">
        <v>300</v>
      </c>
      <c r="E14">
        <v>1</v>
      </c>
      <c r="F14" t="s">
        <v>126</v>
      </c>
      <c r="G14" s="94" t="s">
        <v>151</v>
      </c>
      <c r="H14">
        <v>32</v>
      </c>
      <c r="I14">
        <v>17</v>
      </c>
      <c r="L14" s="49"/>
    </row>
    <row r="15" spans="1:12" x14ac:dyDescent="0.25">
      <c r="A15" s="49">
        <v>11</v>
      </c>
      <c r="B15" s="95" t="s">
        <v>139</v>
      </c>
      <c r="C15">
        <v>1</v>
      </c>
      <c r="D15">
        <v>300</v>
      </c>
      <c r="E15">
        <v>6</v>
      </c>
      <c r="F15" s="94" t="s">
        <v>130</v>
      </c>
      <c r="G15" s="94" t="s">
        <v>152</v>
      </c>
      <c r="H15">
        <v>62</v>
      </c>
      <c r="I15">
        <v>20</v>
      </c>
      <c r="J15" s="49"/>
      <c r="L15" s="49"/>
    </row>
    <row r="16" spans="1:12" x14ac:dyDescent="0.25">
      <c r="A16" s="49">
        <v>25</v>
      </c>
      <c r="B16" s="95" t="s">
        <v>148</v>
      </c>
      <c r="D16">
        <v>300</v>
      </c>
      <c r="E16">
        <v>7</v>
      </c>
      <c r="F16" s="94" t="s">
        <v>130</v>
      </c>
      <c r="G16" s="94" t="s">
        <v>152</v>
      </c>
      <c r="H16">
        <v>43</v>
      </c>
      <c r="I16">
        <v>18</v>
      </c>
      <c r="J16" s="49"/>
      <c r="L16" s="49"/>
    </row>
    <row r="17" spans="1:12" x14ac:dyDescent="0.25">
      <c r="A17" s="49">
        <v>16</v>
      </c>
      <c r="B17" s="95" t="s">
        <v>68</v>
      </c>
      <c r="D17">
        <v>300</v>
      </c>
      <c r="E17">
        <v>1</v>
      </c>
      <c r="F17" t="s">
        <v>126</v>
      </c>
      <c r="G17" s="94" t="s">
        <v>151</v>
      </c>
      <c r="H17">
        <v>48</v>
      </c>
      <c r="I17">
        <v>20</v>
      </c>
      <c r="K17" s="95" t="s">
        <v>138</v>
      </c>
      <c r="L17" s="49"/>
    </row>
    <row r="18" spans="1:12" x14ac:dyDescent="0.25">
      <c r="A18">
        <v>27</v>
      </c>
      <c r="B18" s="95" t="s">
        <v>68</v>
      </c>
      <c r="D18">
        <v>300</v>
      </c>
      <c r="E18">
        <v>1</v>
      </c>
      <c r="F18" s="94" t="s">
        <v>130</v>
      </c>
      <c r="G18" s="94" t="s">
        <v>152</v>
      </c>
      <c r="H18">
        <v>38</v>
      </c>
      <c r="I18">
        <v>19</v>
      </c>
      <c r="J18" s="49" t="s">
        <v>49</v>
      </c>
      <c r="L18" s="49"/>
    </row>
    <row r="19" spans="1:12" x14ac:dyDescent="0.25">
      <c r="A19">
        <v>16</v>
      </c>
      <c r="B19" s="95" t="s">
        <v>47</v>
      </c>
      <c r="C19">
        <v>1</v>
      </c>
      <c r="D19">
        <v>300</v>
      </c>
      <c r="E19">
        <v>5</v>
      </c>
      <c r="F19" t="s">
        <v>126</v>
      </c>
      <c r="G19" s="94" t="s">
        <v>151</v>
      </c>
      <c r="H19">
        <v>48</v>
      </c>
      <c r="I19">
        <v>17</v>
      </c>
      <c r="L19" s="49"/>
    </row>
    <row r="20" spans="1:12" x14ac:dyDescent="0.25">
      <c r="A20" s="49">
        <v>10</v>
      </c>
      <c r="B20" s="95" t="s">
        <v>137</v>
      </c>
      <c r="D20">
        <v>300</v>
      </c>
      <c r="E20">
        <v>9</v>
      </c>
      <c r="F20" s="94" t="s">
        <v>130</v>
      </c>
      <c r="G20" s="94" t="s">
        <v>152</v>
      </c>
      <c r="H20">
        <v>64</v>
      </c>
      <c r="I20">
        <v>20</v>
      </c>
      <c r="J20" s="49">
        <v>3</v>
      </c>
      <c r="K20" s="95" t="s">
        <v>138</v>
      </c>
      <c r="L20" s="49"/>
    </row>
    <row r="21" spans="1:12" x14ac:dyDescent="0.25">
      <c r="A21" s="49">
        <v>8</v>
      </c>
      <c r="B21" s="95" t="s">
        <v>69</v>
      </c>
      <c r="D21">
        <v>300</v>
      </c>
      <c r="E21">
        <v>4</v>
      </c>
      <c r="F21" t="s">
        <v>126</v>
      </c>
      <c r="G21" s="94" t="s">
        <v>151</v>
      </c>
      <c r="H21">
        <v>80</v>
      </c>
      <c r="I21">
        <v>20</v>
      </c>
      <c r="J21" s="94">
        <v>9</v>
      </c>
      <c r="K21" s="95" t="s">
        <v>125</v>
      </c>
      <c r="L21" s="49"/>
    </row>
    <row r="22" spans="1:12" x14ac:dyDescent="0.25">
      <c r="A22">
        <v>3</v>
      </c>
      <c r="B22" s="95" t="s">
        <v>132</v>
      </c>
      <c r="D22">
        <v>300</v>
      </c>
      <c r="E22">
        <v>5</v>
      </c>
      <c r="F22" s="94" t="s">
        <v>130</v>
      </c>
      <c r="G22" s="94" t="s">
        <v>152</v>
      </c>
      <c r="H22">
        <v>79</v>
      </c>
      <c r="I22">
        <v>19</v>
      </c>
      <c r="J22" s="49"/>
      <c r="K22" s="95" t="s">
        <v>127</v>
      </c>
      <c r="L22" s="49"/>
    </row>
    <row r="23" spans="1:12" x14ac:dyDescent="0.25">
      <c r="A23">
        <v>3</v>
      </c>
      <c r="B23" s="95" t="s">
        <v>70</v>
      </c>
      <c r="D23">
        <v>300</v>
      </c>
      <c r="E23">
        <v>1</v>
      </c>
      <c r="F23" t="s">
        <v>126</v>
      </c>
      <c r="G23" s="94" t="s">
        <v>151</v>
      </c>
      <c r="H23">
        <v>105</v>
      </c>
      <c r="I23">
        <v>18</v>
      </c>
      <c r="K23" s="95" t="s">
        <v>127</v>
      </c>
      <c r="L23" s="49"/>
    </row>
    <row r="24" spans="1:12" x14ac:dyDescent="0.25">
      <c r="A24">
        <v>22</v>
      </c>
      <c r="B24" s="95" t="s">
        <v>26</v>
      </c>
      <c r="D24">
        <v>300</v>
      </c>
      <c r="E24">
        <v>2</v>
      </c>
      <c r="F24" t="s">
        <v>126</v>
      </c>
      <c r="G24" s="94" t="s">
        <v>151</v>
      </c>
      <c r="H24">
        <v>44</v>
      </c>
      <c r="I24">
        <v>19</v>
      </c>
      <c r="K24" s="95" t="s">
        <v>128</v>
      </c>
      <c r="L24" s="49"/>
    </row>
    <row r="25" spans="1:12" x14ac:dyDescent="0.25">
      <c r="A25">
        <v>21</v>
      </c>
      <c r="B25" s="95" t="s">
        <v>26</v>
      </c>
      <c r="D25">
        <v>300</v>
      </c>
      <c r="E25">
        <v>2</v>
      </c>
      <c r="F25" s="94" t="s">
        <v>130</v>
      </c>
      <c r="G25" s="94" t="s">
        <v>152</v>
      </c>
      <c r="H25">
        <v>49</v>
      </c>
      <c r="I25">
        <v>19</v>
      </c>
      <c r="J25" s="49"/>
      <c r="L25" s="49"/>
    </row>
    <row r="26" spans="1:12" x14ac:dyDescent="0.25">
      <c r="A26">
        <v>19</v>
      </c>
      <c r="B26" s="95" t="s">
        <v>145</v>
      </c>
      <c r="D26">
        <v>300</v>
      </c>
      <c r="E26">
        <v>6</v>
      </c>
      <c r="F26" s="94" t="s">
        <v>130</v>
      </c>
      <c r="G26" s="94" t="s">
        <v>152</v>
      </c>
      <c r="H26">
        <v>51</v>
      </c>
      <c r="I26">
        <v>20</v>
      </c>
      <c r="J26" s="49"/>
    </row>
    <row r="27" spans="1:12" x14ac:dyDescent="0.25">
      <c r="A27">
        <v>5</v>
      </c>
      <c r="B27" s="95" t="s">
        <v>71</v>
      </c>
      <c r="C27">
        <v>1</v>
      </c>
      <c r="D27">
        <v>300</v>
      </c>
      <c r="E27">
        <v>8</v>
      </c>
      <c r="F27" t="s">
        <v>126</v>
      </c>
      <c r="G27" s="94" t="s">
        <v>151</v>
      </c>
      <c r="H27">
        <v>89</v>
      </c>
      <c r="I27">
        <v>20</v>
      </c>
      <c r="J27" s="94">
        <v>7</v>
      </c>
      <c r="K27" s="95" t="s">
        <v>127</v>
      </c>
    </row>
    <row r="28" spans="1:12" x14ac:dyDescent="0.25">
      <c r="A28" s="49">
        <v>23</v>
      </c>
      <c r="B28" s="95" t="s">
        <v>146</v>
      </c>
      <c r="D28">
        <v>300</v>
      </c>
      <c r="E28">
        <v>0</v>
      </c>
      <c r="F28" s="94" t="s">
        <v>130</v>
      </c>
      <c r="G28" s="94" t="s">
        <v>152</v>
      </c>
      <c r="H28">
        <v>48</v>
      </c>
      <c r="I28">
        <v>17</v>
      </c>
      <c r="J28" s="49"/>
      <c r="K28" s="95" t="s">
        <v>141</v>
      </c>
    </row>
    <row r="29" spans="1:12" x14ac:dyDescent="0.25">
      <c r="A29">
        <v>24</v>
      </c>
      <c r="B29" s="95" t="s">
        <v>147</v>
      </c>
      <c r="D29">
        <v>300</v>
      </c>
      <c r="E29">
        <v>7</v>
      </c>
      <c r="F29" s="94" t="s">
        <v>130</v>
      </c>
      <c r="G29" s="94" t="s">
        <v>152</v>
      </c>
      <c r="H29">
        <v>47</v>
      </c>
      <c r="I29">
        <v>18</v>
      </c>
      <c r="J29" s="49"/>
    </row>
    <row r="30" spans="1:12" x14ac:dyDescent="0.25">
      <c r="A30" s="49">
        <v>2</v>
      </c>
      <c r="B30" s="95" t="s">
        <v>131</v>
      </c>
      <c r="D30">
        <v>300</v>
      </c>
      <c r="E30">
        <v>5</v>
      </c>
      <c r="F30" s="94" t="s">
        <v>130</v>
      </c>
      <c r="G30" s="94" t="s">
        <v>152</v>
      </c>
      <c r="H30">
        <v>90</v>
      </c>
      <c r="I30">
        <v>19</v>
      </c>
      <c r="J30" s="49" t="s">
        <v>49</v>
      </c>
      <c r="K30" s="95" t="s">
        <v>127</v>
      </c>
    </row>
    <row r="31" spans="1:12" x14ac:dyDescent="0.25">
      <c r="A31">
        <v>1</v>
      </c>
      <c r="B31" s="95" t="s">
        <v>97</v>
      </c>
      <c r="C31">
        <v>1</v>
      </c>
      <c r="D31">
        <v>300</v>
      </c>
      <c r="E31">
        <v>5</v>
      </c>
      <c r="F31" t="s">
        <v>126</v>
      </c>
      <c r="G31" s="94" t="s">
        <v>151</v>
      </c>
      <c r="H31">
        <v>112</v>
      </c>
      <c r="I31">
        <v>19</v>
      </c>
      <c r="J31" s="94">
        <v>1</v>
      </c>
      <c r="K31" s="95" t="s">
        <v>127</v>
      </c>
    </row>
    <row r="32" spans="1:12" x14ac:dyDescent="0.25">
      <c r="A32" s="49">
        <v>19</v>
      </c>
      <c r="B32" s="95" t="s">
        <v>90</v>
      </c>
      <c r="D32">
        <v>300</v>
      </c>
      <c r="E32">
        <v>6</v>
      </c>
      <c r="F32" t="s">
        <v>126</v>
      </c>
      <c r="G32" s="94" t="s">
        <v>151</v>
      </c>
      <c r="H32">
        <v>47</v>
      </c>
      <c r="I32">
        <v>17</v>
      </c>
      <c r="J32" s="94">
        <v>8</v>
      </c>
    </row>
    <row r="33" spans="1:11" x14ac:dyDescent="0.25">
      <c r="A33">
        <v>14</v>
      </c>
      <c r="B33" s="95" t="s">
        <v>30</v>
      </c>
      <c r="D33">
        <v>300</v>
      </c>
      <c r="E33">
        <v>2</v>
      </c>
      <c r="F33" t="s">
        <v>126</v>
      </c>
      <c r="G33" s="94" t="s">
        <v>151</v>
      </c>
      <c r="H33">
        <v>51</v>
      </c>
      <c r="I33">
        <v>19</v>
      </c>
      <c r="J33" s="94">
        <v>6</v>
      </c>
    </row>
    <row r="34" spans="1:11" x14ac:dyDescent="0.25">
      <c r="A34">
        <v>18</v>
      </c>
      <c r="B34" s="95" t="s">
        <v>30</v>
      </c>
      <c r="D34">
        <v>300</v>
      </c>
      <c r="E34">
        <v>9</v>
      </c>
      <c r="F34" s="94" t="s">
        <v>130</v>
      </c>
      <c r="G34" s="94" t="s">
        <v>152</v>
      </c>
      <c r="H34">
        <v>54</v>
      </c>
      <c r="I34">
        <v>20</v>
      </c>
      <c r="J34" s="49"/>
      <c r="K34" s="95" t="s">
        <v>141</v>
      </c>
    </row>
    <row r="35" spans="1:11" x14ac:dyDescent="0.25">
      <c r="A35">
        <v>4</v>
      </c>
      <c r="B35" s="95" t="s">
        <v>133</v>
      </c>
      <c r="C35">
        <v>1</v>
      </c>
      <c r="D35">
        <v>300</v>
      </c>
      <c r="E35">
        <v>5</v>
      </c>
      <c r="F35" s="94" t="s">
        <v>130</v>
      </c>
      <c r="G35" s="94" t="s">
        <v>152</v>
      </c>
      <c r="H35">
        <v>77</v>
      </c>
      <c r="I35">
        <v>18</v>
      </c>
      <c r="J35" s="49"/>
      <c r="K35" s="95" t="s">
        <v>127</v>
      </c>
    </row>
    <row r="36" spans="1:11" x14ac:dyDescent="0.25">
      <c r="A36" s="49">
        <v>9</v>
      </c>
      <c r="B36" s="95" t="s">
        <v>136</v>
      </c>
      <c r="D36">
        <v>300</v>
      </c>
      <c r="E36">
        <v>10</v>
      </c>
      <c r="F36" s="94" t="s">
        <v>130</v>
      </c>
      <c r="G36" s="94" t="s">
        <v>152</v>
      </c>
      <c r="H36">
        <v>65</v>
      </c>
      <c r="I36">
        <v>20</v>
      </c>
      <c r="J36" s="49">
        <v>5</v>
      </c>
      <c r="K36" s="95" t="s">
        <v>127</v>
      </c>
    </row>
    <row r="37" spans="1:11" x14ac:dyDescent="0.25">
      <c r="A37">
        <v>20</v>
      </c>
      <c r="B37" s="95" t="s">
        <v>74</v>
      </c>
      <c r="D37">
        <v>300</v>
      </c>
      <c r="E37">
        <v>6</v>
      </c>
      <c r="F37" t="s">
        <v>126</v>
      </c>
      <c r="G37" s="94" t="s">
        <v>151</v>
      </c>
      <c r="H37">
        <v>46</v>
      </c>
      <c r="I37">
        <v>18</v>
      </c>
    </row>
    <row r="38" spans="1:11" x14ac:dyDescent="0.25">
      <c r="A38">
        <v>29</v>
      </c>
      <c r="B38" s="95" t="s">
        <v>149</v>
      </c>
      <c r="D38">
        <v>300</v>
      </c>
      <c r="E38">
        <v>4</v>
      </c>
      <c r="F38" s="94" t="s">
        <v>130</v>
      </c>
      <c r="G38" s="94" t="s">
        <v>152</v>
      </c>
      <c r="H38">
        <v>24</v>
      </c>
      <c r="I38">
        <v>17</v>
      </c>
      <c r="J38" s="49"/>
    </row>
    <row r="39" spans="1:11" x14ac:dyDescent="0.25">
      <c r="A39">
        <v>14</v>
      </c>
      <c r="B39" s="95" t="s">
        <v>142</v>
      </c>
      <c r="C39">
        <v>1</v>
      </c>
      <c r="D39">
        <v>300</v>
      </c>
      <c r="E39">
        <v>6</v>
      </c>
      <c r="F39" s="94" t="s">
        <v>130</v>
      </c>
      <c r="G39" s="94" t="s">
        <v>152</v>
      </c>
      <c r="H39">
        <v>57</v>
      </c>
      <c r="I39">
        <v>17</v>
      </c>
      <c r="J39" s="49"/>
    </row>
    <row r="40" spans="1:11" x14ac:dyDescent="0.25">
      <c r="A40" s="49">
        <v>7</v>
      </c>
      <c r="B40" t="s">
        <v>134</v>
      </c>
      <c r="D40">
        <v>300</v>
      </c>
      <c r="E40">
        <v>6</v>
      </c>
      <c r="F40" s="94" t="s">
        <v>130</v>
      </c>
      <c r="G40" s="94" t="s">
        <v>152</v>
      </c>
      <c r="H40">
        <v>69</v>
      </c>
      <c r="I40">
        <v>20</v>
      </c>
      <c r="J40" s="49">
        <v>8</v>
      </c>
      <c r="K40" s="95" t="s">
        <v>127</v>
      </c>
    </row>
    <row r="41" spans="1:11" x14ac:dyDescent="0.25">
      <c r="A41" s="49">
        <v>1</v>
      </c>
      <c r="B41" t="s">
        <v>129</v>
      </c>
      <c r="D41">
        <v>300</v>
      </c>
      <c r="E41">
        <v>6</v>
      </c>
      <c r="F41" s="94" t="s">
        <v>130</v>
      </c>
      <c r="G41" s="94" t="s">
        <v>152</v>
      </c>
      <c r="H41">
        <v>106</v>
      </c>
      <c r="I41">
        <v>18</v>
      </c>
      <c r="J41" s="49">
        <v>4</v>
      </c>
      <c r="K41" s="95" t="s">
        <v>127</v>
      </c>
    </row>
    <row r="42" spans="1:11" x14ac:dyDescent="0.25">
      <c r="A42">
        <v>20</v>
      </c>
      <c r="B42" s="95" t="s">
        <v>77</v>
      </c>
      <c r="D42">
        <v>300</v>
      </c>
      <c r="E42">
        <v>3</v>
      </c>
      <c r="F42" t="s">
        <v>126</v>
      </c>
      <c r="G42" s="94" t="s">
        <v>151</v>
      </c>
      <c r="H42">
        <v>46</v>
      </c>
      <c r="I42">
        <v>18</v>
      </c>
    </row>
    <row r="43" spans="1:11" x14ac:dyDescent="0.25">
      <c r="A43">
        <v>16</v>
      </c>
      <c r="B43" s="95" t="s">
        <v>143</v>
      </c>
      <c r="D43">
        <v>300</v>
      </c>
      <c r="E43">
        <v>7</v>
      </c>
      <c r="F43" s="94" t="s">
        <v>130</v>
      </c>
      <c r="G43" s="94" t="s">
        <v>152</v>
      </c>
      <c r="H43">
        <v>56</v>
      </c>
      <c r="I43">
        <v>18</v>
      </c>
      <c r="J43" s="49">
        <v>9</v>
      </c>
    </row>
    <row r="44" spans="1:11" x14ac:dyDescent="0.25">
      <c r="A44">
        <v>16</v>
      </c>
      <c r="B44" s="95" t="s">
        <v>78</v>
      </c>
      <c r="C44">
        <v>1</v>
      </c>
      <c r="D44">
        <v>300</v>
      </c>
      <c r="E44">
        <v>2</v>
      </c>
      <c r="F44" t="s">
        <v>126</v>
      </c>
      <c r="G44" s="94" t="s">
        <v>151</v>
      </c>
      <c r="H44">
        <v>48</v>
      </c>
      <c r="I44">
        <v>18</v>
      </c>
    </row>
    <row r="45" spans="1:11" x14ac:dyDescent="0.25">
      <c r="A45">
        <v>9</v>
      </c>
      <c r="B45" s="95" t="s">
        <v>50</v>
      </c>
      <c r="D45">
        <v>300</v>
      </c>
      <c r="E45">
        <v>14</v>
      </c>
      <c r="F45" t="s">
        <v>126</v>
      </c>
      <c r="G45" s="94" t="s">
        <v>151</v>
      </c>
      <c r="H45">
        <v>77</v>
      </c>
      <c r="I45">
        <v>20</v>
      </c>
    </row>
    <row r="46" spans="1:11" x14ac:dyDescent="0.25">
      <c r="A46">
        <v>12</v>
      </c>
      <c r="B46" s="95" t="s">
        <v>50</v>
      </c>
      <c r="D46">
        <v>300</v>
      </c>
      <c r="E46">
        <v>7</v>
      </c>
      <c r="F46" s="94" t="s">
        <v>130</v>
      </c>
      <c r="G46" s="94" t="s">
        <v>152</v>
      </c>
      <c r="H46">
        <v>61</v>
      </c>
      <c r="I46">
        <v>20</v>
      </c>
      <c r="J46" s="49"/>
    </row>
    <row r="47" spans="1:11" x14ac:dyDescent="0.25">
      <c r="A47" s="49">
        <v>27</v>
      </c>
      <c r="B47" s="95" t="s">
        <v>79</v>
      </c>
      <c r="C47">
        <v>1</v>
      </c>
      <c r="D47">
        <v>300</v>
      </c>
      <c r="E47">
        <v>3</v>
      </c>
      <c r="F47" t="s">
        <v>126</v>
      </c>
      <c r="G47" s="94" t="s">
        <v>151</v>
      </c>
      <c r="H47">
        <v>24</v>
      </c>
      <c r="I47">
        <v>20</v>
      </c>
    </row>
    <row r="48" spans="1:11" x14ac:dyDescent="0.25">
      <c r="A48">
        <v>7</v>
      </c>
      <c r="B48" s="95" t="s">
        <v>80</v>
      </c>
      <c r="D48">
        <v>300</v>
      </c>
      <c r="E48">
        <v>10</v>
      </c>
      <c r="F48" t="s">
        <v>126</v>
      </c>
      <c r="G48" s="94" t="s">
        <v>151</v>
      </c>
      <c r="H48">
        <v>84</v>
      </c>
      <c r="I48">
        <v>19</v>
      </c>
      <c r="J48" s="94">
        <v>2</v>
      </c>
      <c r="K48" s="95" t="s">
        <v>127</v>
      </c>
    </row>
    <row r="49" spans="1:11" x14ac:dyDescent="0.25">
      <c r="A49" s="49">
        <v>12</v>
      </c>
      <c r="B49" s="95" t="s">
        <v>46</v>
      </c>
      <c r="D49">
        <v>300</v>
      </c>
      <c r="E49">
        <v>7</v>
      </c>
      <c r="F49" t="s">
        <v>126</v>
      </c>
      <c r="G49" s="94" t="s">
        <v>151</v>
      </c>
      <c r="H49">
        <v>55</v>
      </c>
      <c r="I49">
        <v>19</v>
      </c>
    </row>
    <row r="50" spans="1:11" x14ac:dyDescent="0.25">
      <c r="A50">
        <v>5</v>
      </c>
      <c r="B50" s="95" t="s">
        <v>46</v>
      </c>
      <c r="C50">
        <v>1</v>
      </c>
      <c r="D50">
        <v>300</v>
      </c>
      <c r="E50">
        <v>5</v>
      </c>
      <c r="F50" s="94" t="s">
        <v>130</v>
      </c>
      <c r="G50" s="94" t="s">
        <v>152</v>
      </c>
      <c r="H50">
        <v>75</v>
      </c>
      <c r="I50">
        <v>19</v>
      </c>
      <c r="J50" s="49"/>
      <c r="K50" s="95" t="s">
        <v>127</v>
      </c>
    </row>
    <row r="51" spans="1:11" x14ac:dyDescent="0.25">
      <c r="A51">
        <v>17</v>
      </c>
      <c r="B51" s="95" t="s">
        <v>144</v>
      </c>
      <c r="D51">
        <v>300</v>
      </c>
      <c r="E51">
        <v>0</v>
      </c>
      <c r="F51" s="94" t="s">
        <v>130</v>
      </c>
      <c r="G51" s="94" t="s">
        <v>152</v>
      </c>
      <c r="H51">
        <v>55</v>
      </c>
      <c r="I51">
        <v>20</v>
      </c>
      <c r="J51" s="49">
        <v>7</v>
      </c>
    </row>
    <row r="52" spans="1:11" x14ac:dyDescent="0.25">
      <c r="A52" s="49">
        <v>11</v>
      </c>
      <c r="B52" s="95" t="s">
        <v>82</v>
      </c>
      <c r="D52">
        <v>300</v>
      </c>
      <c r="E52">
        <v>5</v>
      </c>
      <c r="F52" t="s">
        <v>126</v>
      </c>
      <c r="G52" s="94" t="s">
        <v>151</v>
      </c>
      <c r="H52">
        <v>59</v>
      </c>
      <c r="I52">
        <v>18</v>
      </c>
      <c r="J52" s="94">
        <v>3</v>
      </c>
    </row>
  </sheetData>
  <sortState xmlns:xlrd2="http://schemas.microsoft.com/office/spreadsheetml/2017/richdata2" ref="A2:K52">
    <sortCondition ref="B2:B52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topLeftCell="A13" workbookViewId="0">
      <selection activeCell="B36" sqref="B36"/>
    </sheetView>
  </sheetViews>
  <sheetFormatPr defaultRowHeight="13.8" x14ac:dyDescent="0.25"/>
  <cols>
    <col min="2" max="2" width="33.19921875" bestFit="1" customWidth="1"/>
    <col min="3" max="4" width="9" hidden="1" customWidth="1"/>
    <col min="5" max="5" width="11.69921875" hidden="1" customWidth="1"/>
    <col min="6" max="7" width="12.19921875" bestFit="1" customWidth="1"/>
  </cols>
  <sheetData>
    <row r="1" spans="1:7" x14ac:dyDescent="0.25">
      <c r="A1" t="s">
        <v>22</v>
      </c>
      <c r="B1" t="s">
        <v>0</v>
      </c>
      <c r="C1" t="s">
        <v>84</v>
      </c>
      <c r="D1" t="s">
        <v>28</v>
      </c>
      <c r="E1" t="s">
        <v>27</v>
      </c>
      <c r="F1" t="s">
        <v>1</v>
      </c>
      <c r="G1" t="s">
        <v>38</v>
      </c>
    </row>
    <row r="2" spans="1:7" x14ac:dyDescent="0.25">
      <c r="A2">
        <v>1</v>
      </c>
      <c r="B2" t="s">
        <v>74</v>
      </c>
      <c r="E2">
        <v>1</v>
      </c>
      <c r="F2">
        <v>22</v>
      </c>
      <c r="G2">
        <v>2</v>
      </c>
    </row>
    <row r="3" spans="1:7" x14ac:dyDescent="0.25">
      <c r="A3">
        <v>2</v>
      </c>
      <c r="B3" t="s">
        <v>80</v>
      </c>
      <c r="D3">
        <v>300</v>
      </c>
      <c r="E3">
        <v>1</v>
      </c>
      <c r="F3">
        <v>18</v>
      </c>
      <c r="G3">
        <v>1</v>
      </c>
    </row>
    <row r="4" spans="1:7" x14ac:dyDescent="0.25">
      <c r="A4">
        <v>3</v>
      </c>
      <c r="B4" t="s">
        <v>89</v>
      </c>
      <c r="C4">
        <v>1</v>
      </c>
      <c r="E4">
        <v>1</v>
      </c>
      <c r="F4">
        <v>15</v>
      </c>
    </row>
    <row r="5" spans="1:7" x14ac:dyDescent="0.25">
      <c r="A5">
        <v>3</v>
      </c>
      <c r="B5" t="s">
        <v>68</v>
      </c>
      <c r="D5">
        <v>100</v>
      </c>
      <c r="E5">
        <v>0</v>
      </c>
      <c r="F5">
        <v>15</v>
      </c>
    </row>
    <row r="6" spans="1:7" x14ac:dyDescent="0.25">
      <c r="A6">
        <v>5</v>
      </c>
      <c r="B6" t="s">
        <v>65</v>
      </c>
      <c r="D6">
        <v>300</v>
      </c>
      <c r="E6">
        <v>0</v>
      </c>
      <c r="F6">
        <v>12</v>
      </c>
    </row>
    <row r="7" spans="1:7" x14ac:dyDescent="0.25">
      <c r="A7">
        <v>5</v>
      </c>
      <c r="B7" t="s">
        <v>47</v>
      </c>
      <c r="D7">
        <v>300</v>
      </c>
      <c r="E7">
        <v>1</v>
      </c>
      <c r="F7">
        <v>12</v>
      </c>
      <c r="G7">
        <v>3</v>
      </c>
    </row>
    <row r="8" spans="1:7" x14ac:dyDescent="0.25">
      <c r="A8">
        <v>7</v>
      </c>
      <c r="B8" t="s">
        <v>42</v>
      </c>
      <c r="E8">
        <v>0</v>
      </c>
      <c r="F8">
        <v>10</v>
      </c>
      <c r="G8">
        <v>4</v>
      </c>
    </row>
    <row r="9" spans="1:7" x14ac:dyDescent="0.25">
      <c r="A9">
        <v>8</v>
      </c>
      <c r="B9" t="s">
        <v>29</v>
      </c>
      <c r="E9">
        <v>0</v>
      </c>
      <c r="F9">
        <v>8</v>
      </c>
    </row>
    <row r="10" spans="1:7" x14ac:dyDescent="0.25">
      <c r="A10">
        <v>8</v>
      </c>
      <c r="B10" t="s">
        <v>46</v>
      </c>
      <c r="D10">
        <v>300</v>
      </c>
      <c r="E10">
        <v>0</v>
      </c>
      <c r="F10">
        <v>8</v>
      </c>
      <c r="G10">
        <v>5</v>
      </c>
    </row>
    <row r="11" spans="1:7" x14ac:dyDescent="0.25">
      <c r="A11">
        <v>10</v>
      </c>
      <c r="B11" t="s">
        <v>71</v>
      </c>
      <c r="D11">
        <v>100</v>
      </c>
      <c r="E11">
        <v>2</v>
      </c>
      <c r="F11">
        <v>7</v>
      </c>
      <c r="G11">
        <v>9</v>
      </c>
    </row>
    <row r="12" spans="1:7" x14ac:dyDescent="0.25">
      <c r="A12">
        <v>11</v>
      </c>
      <c r="B12" t="s">
        <v>67</v>
      </c>
      <c r="E12">
        <v>0</v>
      </c>
      <c r="F12">
        <v>6</v>
      </c>
      <c r="G12">
        <v>6</v>
      </c>
    </row>
    <row r="13" spans="1:7" x14ac:dyDescent="0.25">
      <c r="A13">
        <v>12</v>
      </c>
      <c r="B13" t="s">
        <v>69</v>
      </c>
      <c r="D13">
        <v>300</v>
      </c>
      <c r="E13">
        <v>2</v>
      </c>
      <c r="F13">
        <v>5</v>
      </c>
    </row>
    <row r="14" spans="1:7" x14ac:dyDescent="0.25">
      <c r="A14">
        <v>12</v>
      </c>
      <c r="B14" t="s">
        <v>72</v>
      </c>
      <c r="D14">
        <v>300</v>
      </c>
      <c r="E14">
        <v>1</v>
      </c>
      <c r="F14">
        <v>5</v>
      </c>
      <c r="G14">
        <v>7</v>
      </c>
    </row>
    <row r="15" spans="1:7" x14ac:dyDescent="0.25">
      <c r="A15">
        <v>14</v>
      </c>
      <c r="B15" t="s">
        <v>82</v>
      </c>
      <c r="D15">
        <v>100</v>
      </c>
      <c r="E15">
        <v>0</v>
      </c>
      <c r="F15">
        <v>4</v>
      </c>
      <c r="G15">
        <v>8</v>
      </c>
    </row>
    <row r="16" spans="1:7" x14ac:dyDescent="0.25">
      <c r="A16">
        <v>15</v>
      </c>
      <c r="B16" t="s">
        <v>78</v>
      </c>
      <c r="D16">
        <v>100</v>
      </c>
      <c r="E16">
        <v>0</v>
      </c>
      <c r="F16">
        <v>3</v>
      </c>
    </row>
    <row r="17" spans="1:6" x14ac:dyDescent="0.25">
      <c r="A17">
        <v>16</v>
      </c>
      <c r="B17" t="s">
        <v>62</v>
      </c>
      <c r="D17">
        <v>100</v>
      </c>
      <c r="E17">
        <v>1</v>
      </c>
      <c r="F17">
        <v>2</v>
      </c>
    </row>
    <row r="18" spans="1:6" x14ac:dyDescent="0.25">
      <c r="A18">
        <v>16</v>
      </c>
      <c r="B18" t="s">
        <v>36</v>
      </c>
      <c r="E18">
        <v>0</v>
      </c>
      <c r="F18">
        <v>2</v>
      </c>
    </row>
    <row r="19" spans="1:6" x14ac:dyDescent="0.25">
      <c r="A19">
        <v>16</v>
      </c>
      <c r="B19" t="s">
        <v>43</v>
      </c>
      <c r="D19">
        <v>100</v>
      </c>
      <c r="E19">
        <v>1</v>
      </c>
      <c r="F19">
        <v>2</v>
      </c>
    </row>
    <row r="20" spans="1:6" x14ac:dyDescent="0.25">
      <c r="A20">
        <v>16</v>
      </c>
      <c r="B20" t="s">
        <v>64</v>
      </c>
      <c r="E20">
        <v>1</v>
      </c>
      <c r="F20">
        <v>2</v>
      </c>
    </row>
    <row r="21" spans="1:6" x14ac:dyDescent="0.25">
      <c r="A21">
        <v>16</v>
      </c>
      <c r="B21" t="s">
        <v>66</v>
      </c>
      <c r="E21">
        <v>0</v>
      </c>
      <c r="F21">
        <v>2</v>
      </c>
    </row>
    <row r="22" spans="1:6" x14ac:dyDescent="0.25">
      <c r="A22">
        <v>16</v>
      </c>
      <c r="B22" t="s">
        <v>70</v>
      </c>
      <c r="D22">
        <v>150</v>
      </c>
      <c r="E22">
        <v>0</v>
      </c>
      <c r="F22">
        <v>2</v>
      </c>
    </row>
    <row r="23" spans="1:6" x14ac:dyDescent="0.25">
      <c r="A23">
        <v>16</v>
      </c>
      <c r="B23" t="s">
        <v>26</v>
      </c>
      <c r="D23">
        <v>300</v>
      </c>
      <c r="E23">
        <v>0</v>
      </c>
      <c r="F23">
        <v>2</v>
      </c>
    </row>
    <row r="24" spans="1:6" x14ac:dyDescent="0.25">
      <c r="A24">
        <v>16</v>
      </c>
      <c r="B24" t="s">
        <v>45</v>
      </c>
      <c r="D24">
        <v>200</v>
      </c>
      <c r="E24">
        <v>0</v>
      </c>
      <c r="F24">
        <v>2</v>
      </c>
    </row>
    <row r="25" spans="1:6" x14ac:dyDescent="0.25">
      <c r="A25">
        <v>16</v>
      </c>
      <c r="B25" t="s">
        <v>30</v>
      </c>
      <c r="E25">
        <v>0</v>
      </c>
      <c r="F25">
        <v>2</v>
      </c>
    </row>
    <row r="26" spans="1:6" x14ac:dyDescent="0.25">
      <c r="A26">
        <v>16</v>
      </c>
      <c r="B26" t="s">
        <v>75</v>
      </c>
      <c r="E26">
        <v>1</v>
      </c>
      <c r="F26">
        <v>2</v>
      </c>
    </row>
    <row r="27" spans="1:6" x14ac:dyDescent="0.25">
      <c r="A27">
        <v>16</v>
      </c>
      <c r="B27" t="s">
        <v>76</v>
      </c>
      <c r="D27">
        <v>300</v>
      </c>
      <c r="E27">
        <v>1</v>
      </c>
      <c r="F27">
        <v>2</v>
      </c>
    </row>
    <row r="28" spans="1:6" x14ac:dyDescent="0.25">
      <c r="A28">
        <v>16</v>
      </c>
      <c r="B28" t="s">
        <v>77</v>
      </c>
      <c r="D28">
        <v>100</v>
      </c>
      <c r="E28">
        <v>0</v>
      </c>
      <c r="F28">
        <v>2</v>
      </c>
    </row>
    <row r="29" spans="1:6" x14ac:dyDescent="0.25">
      <c r="A29">
        <v>16</v>
      </c>
      <c r="B29" t="s">
        <v>50</v>
      </c>
      <c r="E29">
        <v>1</v>
      </c>
      <c r="F29">
        <v>2</v>
      </c>
    </row>
    <row r="30" spans="1:6" x14ac:dyDescent="0.25">
      <c r="A30">
        <v>16</v>
      </c>
      <c r="B30" t="s">
        <v>79</v>
      </c>
      <c r="D30">
        <v>300</v>
      </c>
      <c r="E30">
        <v>0</v>
      </c>
      <c r="F30">
        <v>2</v>
      </c>
    </row>
    <row r="31" spans="1:6" x14ac:dyDescent="0.25">
      <c r="A31">
        <v>30</v>
      </c>
      <c r="B31" t="s">
        <v>87</v>
      </c>
      <c r="E31">
        <v>1</v>
      </c>
      <c r="F31">
        <v>1</v>
      </c>
    </row>
    <row r="32" spans="1:6" x14ac:dyDescent="0.25">
      <c r="A32">
        <v>30</v>
      </c>
      <c r="B32" t="s">
        <v>63</v>
      </c>
      <c r="E32">
        <v>0</v>
      </c>
      <c r="F32">
        <v>1</v>
      </c>
    </row>
    <row r="33" spans="1:6" x14ac:dyDescent="0.25">
      <c r="A33">
        <v>30</v>
      </c>
      <c r="B33" t="s">
        <v>88</v>
      </c>
      <c r="E33">
        <v>0</v>
      </c>
      <c r="F33">
        <v>1</v>
      </c>
    </row>
    <row r="34" spans="1:6" x14ac:dyDescent="0.25">
      <c r="A34">
        <v>30</v>
      </c>
      <c r="B34" t="s">
        <v>90</v>
      </c>
      <c r="E34">
        <v>0</v>
      </c>
      <c r="F34">
        <v>1</v>
      </c>
    </row>
    <row r="35" spans="1:6" x14ac:dyDescent="0.25">
      <c r="A35">
        <v>30</v>
      </c>
      <c r="B35" t="s">
        <v>73</v>
      </c>
      <c r="E35">
        <v>0</v>
      </c>
      <c r="F35">
        <v>1</v>
      </c>
    </row>
    <row r="36" spans="1:6" x14ac:dyDescent="0.25">
      <c r="A36">
        <v>30</v>
      </c>
      <c r="B36" t="s">
        <v>81</v>
      </c>
      <c r="D36">
        <v>300</v>
      </c>
      <c r="E36">
        <v>0</v>
      </c>
      <c r="F36">
        <v>1</v>
      </c>
    </row>
  </sheetData>
  <sortState xmlns:xlrd2="http://schemas.microsoft.com/office/spreadsheetml/2017/richdata2" ref="A2:F36">
    <sortCondition ref="A2:A36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7"/>
  <sheetViews>
    <sheetView workbookViewId="0">
      <selection activeCell="N8" sqref="N8"/>
    </sheetView>
  </sheetViews>
  <sheetFormatPr defaultColWidth="8.69921875" defaultRowHeight="13.8" x14ac:dyDescent="0.25"/>
  <cols>
    <col min="1" max="1" width="14.59765625" customWidth="1"/>
    <col min="2" max="2" width="28.69921875" customWidth="1"/>
    <col min="3" max="3" width="10.5" hidden="1" customWidth="1"/>
    <col min="4" max="4" width="12.59765625" hidden="1" customWidth="1"/>
    <col min="5" max="5" width="14.69921875" hidden="1" customWidth="1"/>
    <col min="6" max="6" width="16.19921875" style="94" bestFit="1" customWidth="1"/>
    <col min="7" max="7" width="16.69921875" bestFit="1" customWidth="1"/>
    <col min="8" max="8" width="12.59765625" customWidth="1"/>
    <col min="9" max="9" width="13.8984375" customWidth="1"/>
  </cols>
  <sheetData>
    <row r="1" spans="1:7" ht="17.399999999999999" x14ac:dyDescent="0.3">
      <c r="A1" s="110" t="s">
        <v>22</v>
      </c>
      <c r="B1" s="110" t="s">
        <v>0</v>
      </c>
      <c r="C1" s="110" t="s">
        <v>84</v>
      </c>
      <c r="D1" s="110" t="s">
        <v>28</v>
      </c>
      <c r="E1" s="110" t="s">
        <v>27</v>
      </c>
      <c r="F1" s="111" t="s">
        <v>1</v>
      </c>
      <c r="G1" s="110" t="s">
        <v>48</v>
      </c>
    </row>
    <row r="2" spans="1:7" ht="15.6" x14ac:dyDescent="0.3">
      <c r="A2" s="82">
        <v>1</v>
      </c>
      <c r="B2" s="72" t="s">
        <v>85</v>
      </c>
      <c r="C2" s="114">
        <v>1</v>
      </c>
      <c r="D2" s="115"/>
      <c r="E2" s="77">
        <v>0</v>
      </c>
      <c r="F2" s="116">
        <v>14</v>
      </c>
      <c r="G2" s="49" t="s">
        <v>49</v>
      </c>
    </row>
    <row r="3" spans="1:7" ht="15.6" x14ac:dyDescent="0.3">
      <c r="A3" s="82">
        <v>1</v>
      </c>
      <c r="B3" s="25" t="s">
        <v>68</v>
      </c>
      <c r="C3" s="114"/>
      <c r="D3" s="115">
        <v>100</v>
      </c>
      <c r="E3" s="77">
        <v>0</v>
      </c>
      <c r="F3" s="116">
        <v>14</v>
      </c>
      <c r="G3" s="49" t="s">
        <v>49</v>
      </c>
    </row>
    <row r="4" spans="1:7" ht="15.6" x14ac:dyDescent="0.3">
      <c r="A4" s="82">
        <v>3</v>
      </c>
      <c r="B4" s="25" t="s">
        <v>65</v>
      </c>
      <c r="C4" s="114"/>
      <c r="D4" s="115">
        <v>300</v>
      </c>
      <c r="E4" s="77">
        <v>0</v>
      </c>
      <c r="F4" s="116">
        <v>11</v>
      </c>
      <c r="G4" s="49">
        <v>3</v>
      </c>
    </row>
    <row r="5" spans="1:7" ht="15.6" x14ac:dyDescent="0.3">
      <c r="A5" s="82">
        <v>4</v>
      </c>
      <c r="B5" s="72" t="s">
        <v>74</v>
      </c>
      <c r="C5" s="114"/>
      <c r="D5" s="115"/>
      <c r="E5" s="77">
        <v>0</v>
      </c>
      <c r="F5" s="116">
        <v>9</v>
      </c>
      <c r="G5" s="49">
        <v>4</v>
      </c>
    </row>
    <row r="6" spans="1:7" ht="15.6" x14ac:dyDescent="0.3">
      <c r="A6" s="82">
        <v>5</v>
      </c>
      <c r="B6" s="72" t="s">
        <v>29</v>
      </c>
      <c r="C6" s="114"/>
      <c r="D6" s="115"/>
      <c r="E6" s="77">
        <v>0</v>
      </c>
      <c r="F6" s="116">
        <v>7</v>
      </c>
      <c r="G6" s="49">
        <v>5</v>
      </c>
    </row>
    <row r="7" spans="1:7" ht="15.6" x14ac:dyDescent="0.3">
      <c r="A7" s="82">
        <v>6</v>
      </c>
      <c r="B7" s="72" t="s">
        <v>86</v>
      </c>
      <c r="C7" s="114"/>
      <c r="D7" s="115">
        <v>100</v>
      </c>
      <c r="E7" s="77">
        <v>1</v>
      </c>
      <c r="F7" s="116">
        <v>5</v>
      </c>
      <c r="G7" s="49">
        <v>6</v>
      </c>
    </row>
    <row r="8" spans="1:7" ht="15.6" x14ac:dyDescent="0.3">
      <c r="A8" s="82">
        <v>7</v>
      </c>
      <c r="B8" s="25" t="s">
        <v>69</v>
      </c>
      <c r="C8" s="114"/>
      <c r="D8" s="115">
        <v>300</v>
      </c>
      <c r="E8" s="77">
        <v>1</v>
      </c>
      <c r="F8" s="116">
        <v>4</v>
      </c>
      <c r="G8" s="49">
        <v>7</v>
      </c>
    </row>
    <row r="9" spans="1:7" ht="15" x14ac:dyDescent="0.25">
      <c r="A9" s="72">
        <v>8</v>
      </c>
      <c r="B9" s="72" t="s">
        <v>80</v>
      </c>
      <c r="C9" s="72"/>
      <c r="D9" s="72">
        <v>300</v>
      </c>
      <c r="E9" s="72">
        <v>0</v>
      </c>
      <c r="F9" s="116">
        <v>3</v>
      </c>
      <c r="G9" s="49">
        <v>8</v>
      </c>
    </row>
    <row r="10" spans="1:7" ht="15.6" x14ac:dyDescent="0.3">
      <c r="A10" s="82">
        <v>9</v>
      </c>
      <c r="B10" s="25" t="s">
        <v>78</v>
      </c>
      <c r="C10" s="117"/>
      <c r="D10" s="115">
        <v>100</v>
      </c>
      <c r="E10" s="77">
        <v>0</v>
      </c>
      <c r="F10" s="116">
        <v>2</v>
      </c>
      <c r="G10" s="49">
        <v>9</v>
      </c>
    </row>
    <row r="11" spans="1:7" ht="15.6" x14ac:dyDescent="0.3">
      <c r="A11" s="82">
        <v>10</v>
      </c>
      <c r="B11" s="72" t="s">
        <v>62</v>
      </c>
      <c r="C11" s="114"/>
      <c r="D11" s="115">
        <v>100</v>
      </c>
      <c r="E11" s="77">
        <v>1</v>
      </c>
      <c r="F11" s="116">
        <v>1</v>
      </c>
    </row>
    <row r="12" spans="1:7" ht="15.6" x14ac:dyDescent="0.3">
      <c r="A12" s="82">
        <v>10</v>
      </c>
      <c r="B12" s="25" t="s">
        <v>36</v>
      </c>
      <c r="C12" s="114"/>
      <c r="D12" s="115"/>
      <c r="E12" s="77">
        <v>0</v>
      </c>
      <c r="F12" s="116">
        <v>1</v>
      </c>
    </row>
    <row r="13" spans="1:7" ht="15.6" x14ac:dyDescent="0.3">
      <c r="A13" s="82">
        <v>10</v>
      </c>
      <c r="B13" s="72" t="s">
        <v>63</v>
      </c>
      <c r="C13" s="114"/>
      <c r="D13" s="115"/>
      <c r="E13" s="77">
        <v>0</v>
      </c>
      <c r="F13" s="116">
        <v>1</v>
      </c>
    </row>
    <row r="14" spans="1:7" ht="15.6" x14ac:dyDescent="0.3">
      <c r="A14" s="82">
        <v>10</v>
      </c>
      <c r="B14" s="72" t="s">
        <v>43</v>
      </c>
      <c r="C14" s="114"/>
      <c r="D14" s="115">
        <v>100</v>
      </c>
      <c r="E14" s="77">
        <v>0</v>
      </c>
      <c r="F14" s="116">
        <v>1</v>
      </c>
    </row>
    <row r="15" spans="1:7" ht="15.6" x14ac:dyDescent="0.3">
      <c r="A15" s="82">
        <v>10</v>
      </c>
      <c r="B15" s="25" t="s">
        <v>64</v>
      </c>
      <c r="C15" s="114"/>
      <c r="D15" s="115"/>
      <c r="E15" s="77">
        <v>1</v>
      </c>
      <c r="F15" s="116">
        <v>1</v>
      </c>
    </row>
    <row r="16" spans="1:7" ht="15.6" x14ac:dyDescent="0.3">
      <c r="A16" s="82">
        <v>10</v>
      </c>
      <c r="B16" s="25" t="s">
        <v>66</v>
      </c>
      <c r="C16" s="114"/>
      <c r="D16" s="115"/>
      <c r="E16" s="77">
        <v>0</v>
      </c>
      <c r="F16" s="116">
        <v>1</v>
      </c>
    </row>
    <row r="17" spans="1:6" ht="15.6" x14ac:dyDescent="0.3">
      <c r="A17" s="82">
        <v>10</v>
      </c>
      <c r="B17" s="25" t="s">
        <v>67</v>
      </c>
      <c r="C17" s="114"/>
      <c r="D17" s="115"/>
      <c r="E17" s="77">
        <v>0</v>
      </c>
      <c r="F17" s="116">
        <v>1</v>
      </c>
    </row>
    <row r="18" spans="1:6" ht="15.6" x14ac:dyDescent="0.3">
      <c r="A18" s="82">
        <v>10</v>
      </c>
      <c r="B18" s="72" t="s">
        <v>47</v>
      </c>
      <c r="C18" s="114"/>
      <c r="D18" s="115">
        <v>300</v>
      </c>
      <c r="E18" s="77">
        <v>0</v>
      </c>
      <c r="F18" s="116">
        <v>1</v>
      </c>
    </row>
    <row r="19" spans="1:6" ht="15.6" x14ac:dyDescent="0.3">
      <c r="A19" s="82">
        <v>10</v>
      </c>
      <c r="B19" s="25" t="s">
        <v>70</v>
      </c>
      <c r="C19" s="114"/>
      <c r="D19" s="115">
        <v>150</v>
      </c>
      <c r="E19" s="77">
        <v>0</v>
      </c>
      <c r="F19" s="116">
        <v>1</v>
      </c>
    </row>
    <row r="20" spans="1:6" ht="15.6" x14ac:dyDescent="0.3">
      <c r="A20" s="82">
        <v>10</v>
      </c>
      <c r="B20" s="25" t="s">
        <v>26</v>
      </c>
      <c r="C20" s="114"/>
      <c r="D20" s="115">
        <v>300</v>
      </c>
      <c r="E20" s="77">
        <v>0</v>
      </c>
      <c r="F20" s="116">
        <v>1</v>
      </c>
    </row>
    <row r="21" spans="1:6" ht="15.6" x14ac:dyDescent="0.3">
      <c r="A21" s="82">
        <v>10</v>
      </c>
      <c r="B21" s="72" t="s">
        <v>42</v>
      </c>
      <c r="C21" s="114"/>
      <c r="D21" s="115"/>
      <c r="E21" s="77">
        <v>0</v>
      </c>
      <c r="F21" s="116">
        <v>1</v>
      </c>
    </row>
    <row r="22" spans="1:6" ht="15.6" x14ac:dyDescent="0.3">
      <c r="A22" s="82">
        <v>10</v>
      </c>
      <c r="B22" s="25" t="s">
        <v>45</v>
      </c>
      <c r="C22" s="114"/>
      <c r="D22" s="115">
        <v>200</v>
      </c>
      <c r="E22" s="77">
        <v>0</v>
      </c>
      <c r="F22" s="116">
        <v>1</v>
      </c>
    </row>
    <row r="23" spans="1:6" ht="15.6" x14ac:dyDescent="0.3">
      <c r="A23" s="82">
        <v>10</v>
      </c>
      <c r="B23" s="72" t="s">
        <v>30</v>
      </c>
      <c r="C23" s="114"/>
      <c r="D23" s="115"/>
      <c r="E23" s="77">
        <v>0</v>
      </c>
      <c r="F23" s="116">
        <v>1</v>
      </c>
    </row>
    <row r="24" spans="1:6" ht="15.6" x14ac:dyDescent="0.3">
      <c r="A24" s="82">
        <v>10</v>
      </c>
      <c r="B24" s="25" t="s">
        <v>72</v>
      </c>
      <c r="C24" s="114"/>
      <c r="D24" s="115">
        <v>300</v>
      </c>
      <c r="E24" s="77">
        <v>0</v>
      </c>
      <c r="F24" s="116">
        <v>1</v>
      </c>
    </row>
    <row r="25" spans="1:6" ht="15.6" x14ac:dyDescent="0.3">
      <c r="A25" s="82">
        <v>10</v>
      </c>
      <c r="B25" s="25" t="s">
        <v>73</v>
      </c>
      <c r="C25" s="114"/>
      <c r="D25" s="115"/>
      <c r="E25" s="77">
        <v>0</v>
      </c>
      <c r="F25" s="116">
        <v>1</v>
      </c>
    </row>
    <row r="26" spans="1:6" ht="15.6" x14ac:dyDescent="0.3">
      <c r="A26" s="82">
        <v>10</v>
      </c>
      <c r="B26" s="72" t="s">
        <v>75</v>
      </c>
      <c r="C26" s="114"/>
      <c r="D26" s="115"/>
      <c r="E26" s="77">
        <v>1</v>
      </c>
      <c r="F26" s="116">
        <v>1</v>
      </c>
    </row>
    <row r="27" spans="1:6" ht="15.6" x14ac:dyDescent="0.3">
      <c r="A27" s="82">
        <v>10</v>
      </c>
      <c r="B27" s="25" t="s">
        <v>76</v>
      </c>
      <c r="C27" s="114"/>
      <c r="D27" s="115">
        <v>300</v>
      </c>
      <c r="E27" s="77">
        <v>0</v>
      </c>
      <c r="F27" s="116">
        <v>1</v>
      </c>
    </row>
    <row r="28" spans="1:6" ht="15.6" x14ac:dyDescent="0.3">
      <c r="A28" s="82">
        <v>10</v>
      </c>
      <c r="B28" s="72" t="s">
        <v>77</v>
      </c>
      <c r="C28" s="114"/>
      <c r="D28" s="115">
        <v>100</v>
      </c>
      <c r="E28" s="77">
        <v>0</v>
      </c>
      <c r="F28" s="116">
        <v>1</v>
      </c>
    </row>
    <row r="29" spans="1:6" ht="15.6" x14ac:dyDescent="0.3">
      <c r="A29" s="82">
        <v>10</v>
      </c>
      <c r="B29" s="25" t="s">
        <v>50</v>
      </c>
      <c r="C29" s="117"/>
      <c r="D29" s="115"/>
      <c r="E29" s="77">
        <v>1</v>
      </c>
      <c r="F29" s="116">
        <v>1</v>
      </c>
    </row>
    <row r="30" spans="1:6" ht="15.6" x14ac:dyDescent="0.3">
      <c r="A30" s="82">
        <v>10</v>
      </c>
      <c r="B30" s="25" t="s">
        <v>79</v>
      </c>
      <c r="C30" s="117"/>
      <c r="D30" s="115">
        <v>300</v>
      </c>
      <c r="E30" s="77">
        <v>0</v>
      </c>
      <c r="F30" s="116">
        <v>1</v>
      </c>
    </row>
    <row r="31" spans="1:6" ht="15" x14ac:dyDescent="0.25">
      <c r="A31" s="72">
        <v>10</v>
      </c>
      <c r="B31" s="72" t="s">
        <v>81</v>
      </c>
      <c r="C31" s="72"/>
      <c r="D31" s="72">
        <v>300</v>
      </c>
      <c r="E31" s="72">
        <v>0</v>
      </c>
      <c r="F31" s="116">
        <v>1</v>
      </c>
    </row>
    <row r="32" spans="1:6" ht="15" x14ac:dyDescent="0.25">
      <c r="A32" s="72">
        <v>10</v>
      </c>
      <c r="B32" s="72" t="s">
        <v>46</v>
      </c>
      <c r="C32" s="72"/>
      <c r="D32" s="72">
        <v>300</v>
      </c>
      <c r="E32" s="72">
        <v>0</v>
      </c>
      <c r="F32" s="116">
        <v>1</v>
      </c>
    </row>
    <row r="33" spans="1:6" ht="15" x14ac:dyDescent="0.25">
      <c r="A33" s="72">
        <v>10</v>
      </c>
      <c r="B33" s="72" t="s">
        <v>82</v>
      </c>
      <c r="C33" s="72"/>
      <c r="D33" s="72">
        <v>100</v>
      </c>
      <c r="E33" s="72">
        <v>0</v>
      </c>
      <c r="F33" s="116">
        <v>1</v>
      </c>
    </row>
    <row r="34" spans="1:6" ht="15.6" x14ac:dyDescent="0.3">
      <c r="A34" s="82"/>
      <c r="B34" s="72"/>
      <c r="C34" s="114"/>
      <c r="D34" s="115"/>
      <c r="E34" s="77"/>
      <c r="F34" s="116"/>
    </row>
    <row r="35" spans="1:6" ht="15.6" x14ac:dyDescent="0.3">
      <c r="A35" s="82"/>
      <c r="B35" s="72"/>
      <c r="C35" s="114"/>
      <c r="D35" s="115"/>
      <c r="E35" s="77"/>
      <c r="F35" s="116"/>
    </row>
    <row r="36" spans="1:6" ht="15.6" x14ac:dyDescent="0.3">
      <c r="A36" s="82"/>
      <c r="B36" s="25"/>
      <c r="C36" s="114"/>
      <c r="D36" s="115"/>
      <c r="E36" s="77"/>
      <c r="F36" s="116"/>
    </row>
    <row r="47" spans="1:6" x14ac:dyDescent="0.25">
      <c r="E47" s="49"/>
    </row>
  </sheetData>
  <sortState xmlns:xlrd2="http://schemas.microsoft.com/office/spreadsheetml/2017/richdata2" ref="A2:F36">
    <sortCondition ref="A2:A36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53"/>
  <sheetViews>
    <sheetView workbookViewId="0">
      <selection activeCell="H25" sqref="H25"/>
    </sheetView>
  </sheetViews>
  <sheetFormatPr defaultRowHeight="15" x14ac:dyDescent="0.25"/>
  <cols>
    <col min="1" max="1" width="10.8984375" style="72" bestFit="1" customWidth="1"/>
    <col min="2" max="2" width="29.59765625" style="72" customWidth="1"/>
    <col min="3" max="4" width="9" hidden="1" customWidth="1"/>
    <col min="5" max="5" width="9" customWidth="1"/>
    <col min="6" max="6" width="12.19921875" style="72" bestFit="1" customWidth="1"/>
    <col min="7" max="7" width="14.69921875" style="72" bestFit="1" customWidth="1"/>
    <col min="8" max="8" width="15.19921875" style="72" bestFit="1" customWidth="1"/>
    <col min="9" max="9" width="14.19921875" style="72" bestFit="1" customWidth="1"/>
    <col min="10" max="10" width="14.59765625" style="72" bestFit="1" customWidth="1"/>
    <col min="11" max="11" width="15.59765625" style="72" bestFit="1" customWidth="1"/>
  </cols>
  <sheetData>
    <row r="1" spans="1:11" ht="15.6" x14ac:dyDescent="0.3">
      <c r="A1" s="81"/>
      <c r="B1" s="15"/>
      <c r="C1" s="15"/>
      <c r="D1" s="15"/>
      <c r="E1" s="15"/>
      <c r="F1" s="15"/>
      <c r="G1" s="15"/>
      <c r="H1" s="15"/>
      <c r="I1" s="73"/>
      <c r="J1" s="78"/>
      <c r="K1" s="15"/>
    </row>
    <row r="2" spans="1:11" ht="15.6" x14ac:dyDescent="0.3">
      <c r="A2" s="82"/>
      <c r="B2" s="25"/>
      <c r="C2" s="43"/>
      <c r="D2" s="43"/>
      <c r="E2" s="43"/>
      <c r="F2" s="79"/>
      <c r="G2" s="79"/>
      <c r="H2" s="79"/>
      <c r="I2" s="74"/>
      <c r="K2" s="15"/>
    </row>
    <row r="3" spans="1:11" x14ac:dyDescent="0.25">
      <c r="A3" s="82"/>
      <c r="C3" s="43"/>
      <c r="D3" s="43"/>
      <c r="E3" s="43"/>
      <c r="F3" s="79"/>
      <c r="G3" s="79"/>
      <c r="H3" s="79"/>
      <c r="I3" s="74"/>
    </row>
    <row r="4" spans="1:11" x14ac:dyDescent="0.25">
      <c r="A4" s="82"/>
      <c r="C4" s="43"/>
      <c r="D4" s="43"/>
      <c r="E4" s="43"/>
      <c r="F4" s="79"/>
      <c r="G4" s="79"/>
      <c r="H4" s="79"/>
      <c r="I4" s="74"/>
    </row>
    <row r="5" spans="1:11" x14ac:dyDescent="0.25">
      <c r="A5" s="82"/>
      <c r="C5" s="43"/>
      <c r="D5" s="43"/>
      <c r="E5" s="43"/>
      <c r="F5" s="79"/>
      <c r="G5" s="79"/>
      <c r="H5" s="79"/>
      <c r="I5" s="74"/>
    </row>
    <row r="6" spans="1:11" x14ac:dyDescent="0.25">
      <c r="A6" s="84"/>
      <c r="B6" s="84"/>
      <c r="C6" s="91"/>
      <c r="D6" s="91"/>
      <c r="E6" s="91"/>
      <c r="F6" s="104"/>
      <c r="G6" s="104"/>
      <c r="H6" s="104"/>
      <c r="I6" s="74"/>
    </row>
    <row r="7" spans="1:11" x14ac:dyDescent="0.25">
      <c r="A7" s="82"/>
      <c r="B7" s="25"/>
      <c r="C7" s="43"/>
      <c r="D7" s="43"/>
      <c r="E7" s="43"/>
      <c r="F7" s="79"/>
      <c r="G7" s="79"/>
      <c r="H7" s="79"/>
      <c r="I7" s="74"/>
    </row>
    <row r="8" spans="1:11" x14ac:dyDescent="0.25">
      <c r="A8" s="82"/>
      <c r="C8" s="43"/>
      <c r="D8" s="43"/>
      <c r="E8" s="43"/>
      <c r="F8" s="79"/>
      <c r="G8" s="79"/>
      <c r="H8" s="79"/>
      <c r="I8" s="74"/>
    </row>
    <row r="9" spans="1:11" x14ac:dyDescent="0.25">
      <c r="A9" s="82"/>
      <c r="B9" s="6"/>
      <c r="C9" s="43"/>
      <c r="D9" s="43"/>
      <c r="E9" s="43"/>
      <c r="F9" s="79"/>
      <c r="G9" s="79"/>
      <c r="H9" s="79"/>
      <c r="I9" s="92"/>
    </row>
    <row r="10" spans="1:11" x14ac:dyDescent="0.25">
      <c r="A10" s="82"/>
      <c r="B10" s="6"/>
      <c r="C10" s="43"/>
      <c r="D10" s="43"/>
      <c r="E10" s="43"/>
      <c r="F10" s="79"/>
      <c r="G10" s="79"/>
      <c r="H10" s="79"/>
      <c r="I10" s="74"/>
    </row>
    <row r="11" spans="1:11" x14ac:dyDescent="0.25">
      <c r="A11" s="82"/>
      <c r="B11" s="25"/>
      <c r="C11" s="43"/>
      <c r="D11" s="43"/>
      <c r="E11" s="43"/>
      <c r="F11" s="79"/>
      <c r="G11" s="79"/>
      <c r="H11" s="79"/>
      <c r="I11" s="74"/>
    </row>
    <row r="12" spans="1:11" x14ac:dyDescent="0.25">
      <c r="A12" s="82"/>
      <c r="C12" s="43"/>
      <c r="D12" s="43"/>
      <c r="E12" s="43"/>
      <c r="F12" s="79"/>
      <c r="G12" s="79"/>
      <c r="H12" s="79"/>
      <c r="I12" s="74"/>
    </row>
    <row r="13" spans="1:11" x14ac:dyDescent="0.25">
      <c r="A13" s="82"/>
      <c r="C13" s="43"/>
      <c r="D13" s="43"/>
      <c r="E13" s="43"/>
      <c r="F13" s="79"/>
      <c r="G13" s="79"/>
      <c r="H13" s="79"/>
      <c r="I13" s="74"/>
    </row>
    <row r="14" spans="1:11" x14ac:dyDescent="0.25">
      <c r="A14" s="82"/>
      <c r="C14" s="43"/>
      <c r="D14" s="43"/>
      <c r="E14" s="43"/>
      <c r="F14" s="79"/>
      <c r="G14" s="79"/>
      <c r="H14" s="79"/>
      <c r="I14" s="70"/>
    </row>
    <row r="15" spans="1:11" x14ac:dyDescent="0.25">
      <c r="A15" s="82"/>
      <c r="B15" s="25"/>
      <c r="C15" s="44"/>
      <c r="D15" s="43"/>
      <c r="E15" s="43"/>
      <c r="F15" s="79"/>
      <c r="G15" s="79"/>
      <c r="H15" s="79"/>
      <c r="I15" s="74"/>
    </row>
    <row r="16" spans="1:11" x14ac:dyDescent="0.25">
      <c r="A16" s="83"/>
      <c r="B16" s="71"/>
      <c r="C16" s="67"/>
      <c r="D16" s="67"/>
      <c r="E16" s="67"/>
      <c r="F16" s="80"/>
      <c r="G16" s="80"/>
      <c r="H16" s="80"/>
      <c r="I16" s="74"/>
    </row>
    <row r="17" spans="1:9" x14ac:dyDescent="0.25">
      <c r="A17" s="93"/>
      <c r="B17" s="25"/>
      <c r="C17" s="43"/>
      <c r="D17" s="43"/>
      <c r="E17" s="43"/>
      <c r="F17" s="79"/>
      <c r="G17" s="79"/>
      <c r="H17" s="79"/>
      <c r="I17" s="74"/>
    </row>
    <row r="18" spans="1:9" x14ac:dyDescent="0.25">
      <c r="A18" s="82"/>
      <c r="B18" s="25"/>
      <c r="C18" s="44"/>
      <c r="D18" s="43"/>
      <c r="E18" s="43"/>
      <c r="F18" s="79"/>
      <c r="G18" s="79"/>
      <c r="H18" s="79"/>
      <c r="I18" s="74"/>
    </row>
    <row r="19" spans="1:9" x14ac:dyDescent="0.25">
      <c r="A19" s="82"/>
      <c r="B19" s="25"/>
      <c r="C19" s="43"/>
      <c r="D19" s="43"/>
      <c r="E19" s="43"/>
      <c r="F19" s="79"/>
      <c r="G19" s="79"/>
      <c r="H19" s="79"/>
      <c r="I19" s="74"/>
    </row>
    <row r="20" spans="1:9" x14ac:dyDescent="0.25">
      <c r="A20" s="82"/>
      <c r="C20" s="43"/>
      <c r="D20" s="43"/>
      <c r="E20" s="43"/>
      <c r="F20" s="79"/>
      <c r="G20" s="79"/>
      <c r="H20" s="79"/>
      <c r="I20" s="74"/>
    </row>
    <row r="21" spans="1:9" x14ac:dyDescent="0.25">
      <c r="A21" s="82"/>
      <c r="B21" s="25"/>
      <c r="C21" s="44"/>
      <c r="D21" s="43"/>
      <c r="E21" s="43"/>
      <c r="F21" s="79"/>
      <c r="G21" s="79"/>
      <c r="H21" s="79"/>
      <c r="I21" s="75"/>
    </row>
    <row r="22" spans="1:9" x14ac:dyDescent="0.25">
      <c r="A22" s="82"/>
      <c r="B22" s="6"/>
      <c r="C22" s="43"/>
      <c r="D22" s="43"/>
      <c r="E22" s="43"/>
      <c r="F22" s="79"/>
      <c r="G22" s="79"/>
      <c r="H22" s="79"/>
      <c r="I22" s="74"/>
    </row>
    <row r="23" spans="1:9" x14ac:dyDescent="0.25">
      <c r="A23" s="82"/>
      <c r="C23" s="43"/>
      <c r="D23" s="43"/>
      <c r="E23" s="43"/>
      <c r="F23" s="79"/>
      <c r="G23" s="79"/>
      <c r="H23" s="79"/>
      <c r="I23" s="74"/>
    </row>
    <row r="24" spans="1:9" x14ac:dyDescent="0.25">
      <c r="A24" s="82"/>
      <c r="B24" s="25"/>
      <c r="C24" s="43"/>
      <c r="D24" s="43"/>
      <c r="E24" s="43"/>
      <c r="F24" s="79"/>
      <c r="G24" s="79"/>
      <c r="H24" s="79"/>
      <c r="I24" s="74"/>
    </row>
    <row r="25" spans="1:9" x14ac:dyDescent="0.25">
      <c r="A25" s="93"/>
      <c r="B25" s="25"/>
      <c r="C25" s="43"/>
      <c r="D25" s="43"/>
      <c r="E25" s="43"/>
      <c r="F25" s="79"/>
      <c r="G25" s="79"/>
      <c r="H25" s="79"/>
      <c r="I25" s="74"/>
    </row>
    <row r="26" spans="1:9" x14ac:dyDescent="0.25">
      <c r="A26" s="93"/>
      <c r="B26" s="6"/>
      <c r="C26" s="43"/>
      <c r="D26" s="43"/>
      <c r="E26" s="43"/>
      <c r="F26" s="79"/>
      <c r="G26" s="79"/>
      <c r="H26" s="79"/>
      <c r="I26" s="74"/>
    </row>
    <row r="27" spans="1:9" x14ac:dyDescent="0.25">
      <c r="A27" s="93"/>
      <c r="C27" s="43"/>
      <c r="D27" s="43"/>
      <c r="E27" s="43"/>
      <c r="F27" s="79"/>
      <c r="G27" s="79"/>
      <c r="H27" s="79"/>
      <c r="I27" s="74"/>
    </row>
    <row r="28" spans="1:9" x14ac:dyDescent="0.25">
      <c r="A28" s="93"/>
      <c r="B28" s="25"/>
      <c r="C28" s="43"/>
      <c r="D28" s="43"/>
      <c r="E28" s="43"/>
      <c r="F28" s="79"/>
      <c r="G28" s="79"/>
      <c r="H28" s="79"/>
      <c r="I28" s="74"/>
    </row>
    <row r="29" spans="1:9" x14ac:dyDescent="0.25">
      <c r="A29" s="93"/>
      <c r="C29" s="43"/>
      <c r="D29" s="43"/>
      <c r="E29" s="43"/>
      <c r="F29" s="79"/>
      <c r="G29" s="79"/>
      <c r="H29" s="79"/>
      <c r="I29" s="74"/>
    </row>
    <row r="30" spans="1:9" x14ac:dyDescent="0.25">
      <c r="A30" s="93"/>
      <c r="B30" s="25"/>
      <c r="C30" s="43"/>
      <c r="D30" s="43"/>
      <c r="E30" s="43"/>
      <c r="F30" s="79"/>
      <c r="G30" s="79"/>
      <c r="H30" s="79"/>
      <c r="I30" s="74"/>
    </row>
    <row r="31" spans="1:9" x14ac:dyDescent="0.25">
      <c r="A31" s="93"/>
      <c r="B31" s="6"/>
      <c r="C31" s="43"/>
      <c r="D31" s="43"/>
      <c r="E31" s="43"/>
      <c r="F31" s="79"/>
      <c r="G31" s="79"/>
      <c r="H31" s="79"/>
      <c r="I31" s="74"/>
    </row>
    <row r="32" spans="1:9" x14ac:dyDescent="0.25">
      <c r="A32" s="93"/>
      <c r="B32" s="25"/>
      <c r="C32" s="43"/>
      <c r="D32" s="43"/>
      <c r="E32" s="43"/>
      <c r="F32" s="79"/>
      <c r="G32" s="79"/>
      <c r="H32" s="79"/>
      <c r="I32" s="74"/>
    </row>
    <row r="33" spans="1:9" x14ac:dyDescent="0.25">
      <c r="A33" s="93"/>
      <c r="C33" s="43"/>
      <c r="D33" s="43"/>
      <c r="E33" s="43"/>
      <c r="F33" s="79"/>
      <c r="G33" s="79"/>
      <c r="H33" s="79"/>
      <c r="I33" s="74"/>
    </row>
    <row r="34" spans="1:9" x14ac:dyDescent="0.25">
      <c r="A34" s="93"/>
      <c r="C34" s="43"/>
      <c r="D34" s="43"/>
      <c r="E34" s="43"/>
      <c r="F34" s="79"/>
      <c r="G34" s="79"/>
      <c r="H34" s="79"/>
      <c r="I34" s="74"/>
    </row>
    <row r="35" spans="1:9" x14ac:dyDescent="0.25">
      <c r="A35" s="93"/>
      <c r="B35" s="25"/>
      <c r="C35" s="43"/>
      <c r="D35" s="43"/>
      <c r="E35" s="43"/>
      <c r="F35" s="79"/>
      <c r="G35" s="79"/>
      <c r="H35" s="79"/>
      <c r="I35" s="74"/>
    </row>
    <row r="36" spans="1:9" x14ac:dyDescent="0.25">
      <c r="A36" s="82"/>
      <c r="C36" s="43"/>
      <c r="D36" s="43"/>
      <c r="E36" s="43"/>
      <c r="F36" s="79"/>
      <c r="G36" s="79"/>
      <c r="H36" s="79"/>
      <c r="I36" s="74"/>
    </row>
    <row r="37" spans="1:9" x14ac:dyDescent="0.25">
      <c r="A37" s="82"/>
      <c r="B37" s="6"/>
      <c r="C37" s="43"/>
      <c r="D37" s="43"/>
      <c r="E37" s="43"/>
      <c r="F37" s="79"/>
      <c r="G37" s="79"/>
      <c r="H37" s="79"/>
      <c r="I37" s="74"/>
    </row>
    <row r="38" spans="1:9" x14ac:dyDescent="0.25">
      <c r="A38" s="82"/>
      <c r="B38" s="6"/>
      <c r="C38" s="43"/>
      <c r="D38" s="43"/>
      <c r="E38" s="43"/>
      <c r="F38" s="79"/>
      <c r="G38" s="79"/>
      <c r="H38" s="79"/>
      <c r="I38" s="74"/>
    </row>
    <row r="39" spans="1:9" x14ac:dyDescent="0.25">
      <c r="A39" s="82"/>
      <c r="B39" s="25"/>
      <c r="C39" s="44"/>
      <c r="D39" s="43"/>
      <c r="E39" s="43"/>
      <c r="F39" s="79"/>
      <c r="G39" s="79"/>
      <c r="H39" s="79"/>
      <c r="I39" s="75"/>
    </row>
    <row r="40" spans="1:9" x14ac:dyDescent="0.25">
      <c r="A40" s="82"/>
      <c r="C40" s="43"/>
      <c r="D40" s="43"/>
      <c r="E40" s="43"/>
      <c r="F40" s="79"/>
      <c r="G40" s="79"/>
      <c r="H40" s="79"/>
      <c r="I40" s="74"/>
    </row>
    <row r="41" spans="1:9" x14ac:dyDescent="0.25">
      <c r="A41" s="82"/>
      <c r="B41" s="25"/>
      <c r="C41" s="43"/>
      <c r="D41" s="43"/>
      <c r="E41" s="43"/>
      <c r="F41" s="79"/>
      <c r="G41" s="79"/>
      <c r="H41" s="79"/>
      <c r="I41" s="74"/>
    </row>
    <row r="42" spans="1:9" x14ac:dyDescent="0.25">
      <c r="A42" s="82"/>
      <c r="C42" s="43"/>
      <c r="D42" s="43"/>
      <c r="E42" s="43"/>
      <c r="F42" s="79"/>
      <c r="G42" s="79"/>
      <c r="H42" s="79"/>
      <c r="I42" s="74"/>
    </row>
    <row r="43" spans="1:9" x14ac:dyDescent="0.25">
      <c r="A43" s="82"/>
      <c r="B43" s="25"/>
      <c r="C43" s="43"/>
      <c r="D43" s="43"/>
      <c r="E43" s="43"/>
      <c r="F43" s="79"/>
      <c r="G43" s="79"/>
      <c r="H43" s="79"/>
      <c r="I43" s="74"/>
    </row>
    <row r="44" spans="1:9" x14ac:dyDescent="0.25">
      <c r="A44" s="84"/>
      <c r="B44" s="69"/>
      <c r="C44" s="68"/>
      <c r="D44" s="68"/>
      <c r="E44" s="68"/>
      <c r="F44" s="68"/>
      <c r="G44" s="68"/>
      <c r="H44" s="68"/>
      <c r="I44" s="76"/>
    </row>
    <row r="45" spans="1:9" x14ac:dyDescent="0.25">
      <c r="A45" s="82"/>
      <c r="B45" s="6"/>
      <c r="C45" s="43"/>
      <c r="D45" s="43"/>
      <c r="E45" s="43"/>
      <c r="F45" s="79"/>
      <c r="G45" s="79"/>
      <c r="H45" s="79"/>
      <c r="I45" s="74"/>
    </row>
    <row r="46" spans="1:9" x14ac:dyDescent="0.25">
      <c r="A46" s="82"/>
      <c r="C46" s="43"/>
      <c r="D46" s="43"/>
      <c r="E46" s="43"/>
      <c r="F46" s="79"/>
      <c r="G46" s="79"/>
      <c r="H46" s="79"/>
      <c r="I46" s="74"/>
    </row>
    <row r="47" spans="1:9" x14ac:dyDescent="0.25">
      <c r="A47" s="82"/>
      <c r="B47" s="25"/>
      <c r="C47" s="43"/>
      <c r="D47" s="43"/>
      <c r="E47" s="43"/>
      <c r="F47" s="79"/>
      <c r="G47" s="79"/>
      <c r="H47" s="79"/>
      <c r="I47" s="74"/>
    </row>
    <row r="48" spans="1:9" x14ac:dyDescent="0.25">
      <c r="A48" s="82"/>
      <c r="C48" s="43"/>
      <c r="D48" s="43"/>
      <c r="E48" s="43"/>
      <c r="F48" s="79"/>
      <c r="G48" s="79"/>
      <c r="H48" s="79"/>
      <c r="I48" s="74"/>
    </row>
    <row r="49" spans="1:9" x14ac:dyDescent="0.25">
      <c r="A49" s="82"/>
      <c r="C49" s="43"/>
      <c r="D49" s="43"/>
      <c r="E49" s="43"/>
      <c r="F49" s="79"/>
      <c r="G49" s="79"/>
      <c r="H49" s="79"/>
      <c r="I49" s="74"/>
    </row>
    <row r="50" spans="1:9" ht="15.6" x14ac:dyDescent="0.3">
      <c r="A50" s="82"/>
      <c r="B50" s="25"/>
      <c r="C50" s="46"/>
      <c r="D50" s="43"/>
      <c r="E50" s="43"/>
      <c r="F50" s="79"/>
      <c r="G50" s="79"/>
      <c r="H50" s="79"/>
      <c r="I50" s="77"/>
    </row>
    <row r="51" spans="1:9" ht="15.6" x14ac:dyDescent="0.3">
      <c r="A51" s="82"/>
      <c r="C51" s="43"/>
      <c r="D51" s="43"/>
      <c r="E51" s="43"/>
      <c r="F51" s="79"/>
      <c r="G51" s="79"/>
      <c r="H51" s="79"/>
      <c r="I51" s="77"/>
    </row>
    <row r="52" spans="1:9" ht="15.6" x14ac:dyDescent="0.3">
      <c r="A52" s="82"/>
      <c r="B52" s="25"/>
      <c r="C52" s="46"/>
      <c r="D52" s="43"/>
      <c r="E52" s="43"/>
      <c r="F52" s="79"/>
      <c r="G52" s="79"/>
      <c r="H52" s="79"/>
      <c r="I52" s="77"/>
    </row>
    <row r="53" spans="1:9" ht="15.6" x14ac:dyDescent="0.3">
      <c r="A53" s="82"/>
      <c r="B53" s="25"/>
      <c r="C53" s="43"/>
      <c r="D53" s="43"/>
      <c r="E53" s="43"/>
      <c r="F53" s="79"/>
      <c r="G53" s="79"/>
      <c r="H53" s="79"/>
      <c r="I53" s="77"/>
    </row>
  </sheetData>
  <sortState xmlns:xlrd2="http://schemas.microsoft.com/office/spreadsheetml/2017/richdata2" ref="A2:H17">
    <sortCondition ref="A2:A17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B24" sqref="B24"/>
    </sheetView>
  </sheetViews>
  <sheetFormatPr defaultRowHeight="13.8" x14ac:dyDescent="0.25"/>
  <cols>
    <col min="2" max="2" width="26.5" bestFit="1" customWidth="1"/>
    <col min="3" max="5" width="0" hidden="1" customWidth="1"/>
    <col min="6" max="6" width="10.5" bestFit="1" customWidth="1"/>
    <col min="7" max="7" width="11.5" bestFit="1" customWidth="1"/>
  </cols>
  <sheetData/>
  <sortState xmlns:xlrd2="http://schemas.microsoft.com/office/spreadsheetml/2017/richdata2" ref="A4:F53">
    <sortCondition ref="A4:A53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E71"/>
  <sheetViews>
    <sheetView topLeftCell="A30" workbookViewId="0">
      <selection activeCell="A30" sqref="A1:XFD1048576"/>
    </sheetView>
  </sheetViews>
  <sheetFormatPr defaultRowHeight="30" customHeight="1" x14ac:dyDescent="0.25"/>
  <cols>
    <col min="1" max="1" width="15.59765625" customWidth="1"/>
    <col min="2" max="2" width="20.5" customWidth="1"/>
    <col min="3" max="3" width="11.8984375" customWidth="1"/>
    <col min="4" max="4" width="20.8984375" customWidth="1"/>
    <col min="5" max="5" width="31.19921875" customWidth="1"/>
  </cols>
  <sheetData>
    <row r="1" spans="1:5" ht="30" customHeight="1" x14ac:dyDescent="0.3">
      <c r="A1" s="15"/>
      <c r="B1" s="15"/>
      <c r="D1" s="64"/>
      <c r="E1" s="15"/>
    </row>
    <row r="2" spans="1:5" ht="30" customHeight="1" thickBot="1" x14ac:dyDescent="0.35">
      <c r="A2" s="50"/>
      <c r="B2" s="50"/>
      <c r="C2" s="48"/>
      <c r="D2" s="64"/>
      <c r="E2" s="15"/>
    </row>
    <row r="3" spans="1:5" ht="30" customHeight="1" thickBot="1" x14ac:dyDescent="0.3">
      <c r="A3" s="51"/>
      <c r="B3" s="57"/>
      <c r="C3" s="63"/>
      <c r="D3" s="65"/>
      <c r="E3" s="66"/>
    </row>
    <row r="4" spans="1:5" ht="30" customHeight="1" thickBot="1" x14ac:dyDescent="0.3">
      <c r="A4" s="51"/>
      <c r="B4" s="57"/>
      <c r="C4" s="63"/>
      <c r="D4" s="66"/>
      <c r="E4" s="66"/>
    </row>
    <row r="5" spans="1:5" ht="30" customHeight="1" thickBot="1" x14ac:dyDescent="0.3">
      <c r="A5" s="51"/>
      <c r="B5" s="57"/>
      <c r="C5" s="63"/>
      <c r="D5" s="66"/>
      <c r="E5" s="66"/>
    </row>
    <row r="6" spans="1:5" ht="30" customHeight="1" thickBot="1" x14ac:dyDescent="0.3">
      <c r="A6" s="51"/>
      <c r="B6" s="57"/>
      <c r="C6" s="63"/>
      <c r="D6" s="66"/>
      <c r="E6" s="66"/>
    </row>
    <row r="7" spans="1:5" ht="30" customHeight="1" thickBot="1" x14ac:dyDescent="0.3">
      <c r="A7" s="51"/>
      <c r="B7" s="58"/>
      <c r="C7" s="63"/>
      <c r="D7" s="66"/>
      <c r="E7" s="66"/>
    </row>
    <row r="8" spans="1:5" ht="30" customHeight="1" thickBot="1" x14ac:dyDescent="0.3">
      <c r="A8" s="51"/>
      <c r="B8" s="59"/>
      <c r="C8" s="63"/>
      <c r="D8" s="66"/>
      <c r="E8" s="66"/>
    </row>
    <row r="9" spans="1:5" ht="30" customHeight="1" thickBot="1" x14ac:dyDescent="0.3">
      <c r="A9" s="51"/>
      <c r="B9" s="59"/>
      <c r="C9" s="63"/>
      <c r="D9" s="66"/>
      <c r="E9" s="66"/>
    </row>
    <row r="10" spans="1:5" ht="30" customHeight="1" thickBot="1" x14ac:dyDescent="0.3">
      <c r="A10" s="51"/>
      <c r="B10" s="59"/>
      <c r="C10" s="63"/>
      <c r="D10" s="66"/>
      <c r="E10" s="66"/>
    </row>
    <row r="11" spans="1:5" ht="30" customHeight="1" thickBot="1" x14ac:dyDescent="0.3">
      <c r="A11" s="51"/>
      <c r="B11" s="59"/>
      <c r="C11" s="63"/>
      <c r="D11" s="66"/>
      <c r="E11" s="66"/>
    </row>
    <row r="12" spans="1:5" ht="30" customHeight="1" thickBot="1" x14ac:dyDescent="0.3">
      <c r="A12" s="51"/>
      <c r="B12" s="57"/>
      <c r="C12" s="63"/>
      <c r="D12" s="66"/>
      <c r="E12" s="66"/>
    </row>
    <row r="13" spans="1:5" ht="30" customHeight="1" thickBot="1" x14ac:dyDescent="0.3">
      <c r="A13" s="51"/>
      <c r="B13" s="57"/>
      <c r="C13" s="63"/>
      <c r="D13" s="66"/>
      <c r="E13" s="66"/>
    </row>
    <row r="14" spans="1:5" ht="30" customHeight="1" thickBot="1" x14ac:dyDescent="0.3">
      <c r="A14" s="51"/>
      <c r="B14" s="57"/>
      <c r="C14" s="63"/>
      <c r="D14" s="66"/>
      <c r="E14" s="66"/>
    </row>
    <row r="15" spans="1:5" ht="30" customHeight="1" thickBot="1" x14ac:dyDescent="0.3">
      <c r="A15" s="51"/>
      <c r="B15" s="59"/>
      <c r="C15" s="63"/>
      <c r="D15" s="66"/>
      <c r="E15" s="66"/>
    </row>
    <row r="16" spans="1:5" ht="30" customHeight="1" thickBot="1" x14ac:dyDescent="0.3">
      <c r="A16" s="51"/>
      <c r="B16" s="59"/>
      <c r="C16" s="63"/>
      <c r="D16" s="66"/>
      <c r="E16" s="66"/>
    </row>
    <row r="17" spans="1:5" ht="30" customHeight="1" thickBot="1" x14ac:dyDescent="0.3">
      <c r="A17" s="51"/>
      <c r="B17" s="58"/>
      <c r="C17" s="63"/>
      <c r="D17" s="66"/>
      <c r="E17" s="66"/>
    </row>
    <row r="18" spans="1:5" ht="30" customHeight="1" thickBot="1" x14ac:dyDescent="0.3">
      <c r="A18" s="51"/>
      <c r="B18" s="59"/>
      <c r="C18" s="63"/>
      <c r="D18" s="66"/>
      <c r="E18" s="66"/>
    </row>
    <row r="19" spans="1:5" ht="30" customHeight="1" thickBot="1" x14ac:dyDescent="0.3">
      <c r="A19" s="51"/>
      <c r="B19" s="57"/>
      <c r="C19" s="63"/>
      <c r="D19" s="66"/>
      <c r="E19" s="66"/>
    </row>
    <row r="20" spans="1:5" ht="30" customHeight="1" thickBot="1" x14ac:dyDescent="0.3">
      <c r="A20" s="51"/>
      <c r="B20" s="59"/>
      <c r="C20" s="63"/>
      <c r="D20" s="66"/>
      <c r="E20" s="66"/>
    </row>
    <row r="21" spans="1:5" ht="30" customHeight="1" thickBot="1" x14ac:dyDescent="0.3">
      <c r="A21" s="51"/>
      <c r="B21" s="57"/>
      <c r="C21" s="63"/>
      <c r="D21" s="66"/>
      <c r="E21" s="66"/>
    </row>
    <row r="22" spans="1:5" ht="30" customHeight="1" thickBot="1" x14ac:dyDescent="0.3">
      <c r="A22" s="51"/>
      <c r="B22" s="59"/>
      <c r="C22" s="63"/>
      <c r="D22" s="66"/>
      <c r="E22" s="66"/>
    </row>
    <row r="23" spans="1:5" ht="30" customHeight="1" thickBot="1" x14ac:dyDescent="0.3">
      <c r="A23" s="51"/>
      <c r="B23" s="57"/>
      <c r="C23" s="63"/>
      <c r="D23" s="66"/>
      <c r="E23" s="66"/>
    </row>
    <row r="24" spans="1:5" ht="30" customHeight="1" thickBot="1" x14ac:dyDescent="0.3">
      <c r="A24" s="51"/>
      <c r="B24" s="58"/>
      <c r="C24" s="63"/>
      <c r="D24" s="66"/>
      <c r="E24" s="66"/>
    </row>
    <row r="25" spans="1:5" ht="30" customHeight="1" thickBot="1" x14ac:dyDescent="0.3">
      <c r="A25" s="51"/>
      <c r="B25" s="57"/>
      <c r="C25" s="63"/>
      <c r="D25" s="66"/>
      <c r="E25" s="66"/>
    </row>
    <row r="26" spans="1:5" ht="30" customHeight="1" thickBot="1" x14ac:dyDescent="0.3">
      <c r="A26" s="51"/>
      <c r="B26" s="57"/>
      <c r="C26" s="63"/>
      <c r="D26" s="66"/>
      <c r="E26" s="66"/>
    </row>
    <row r="27" spans="1:5" ht="30" customHeight="1" thickBot="1" x14ac:dyDescent="0.3">
      <c r="A27" s="51"/>
      <c r="B27" s="59"/>
      <c r="C27" s="63"/>
      <c r="D27" s="66"/>
      <c r="E27" s="66"/>
    </row>
    <row r="28" spans="1:5" ht="30" customHeight="1" thickBot="1" x14ac:dyDescent="0.3">
      <c r="A28" s="51"/>
      <c r="B28" s="59"/>
      <c r="C28" s="63"/>
      <c r="D28" s="66"/>
      <c r="E28" s="66"/>
    </row>
    <row r="29" spans="1:5" ht="30" customHeight="1" thickBot="1" x14ac:dyDescent="0.3">
      <c r="A29" s="51"/>
      <c r="B29" s="57"/>
      <c r="C29" s="63"/>
      <c r="D29" s="66"/>
      <c r="E29" s="66"/>
    </row>
    <row r="30" spans="1:5" ht="30" customHeight="1" thickBot="1" x14ac:dyDescent="0.3">
      <c r="A30" s="51"/>
      <c r="B30" s="58"/>
      <c r="C30" s="63"/>
      <c r="D30" s="66"/>
      <c r="E30" s="66"/>
    </row>
    <row r="31" spans="1:5" ht="30" customHeight="1" thickBot="1" x14ac:dyDescent="0.3">
      <c r="A31" s="51"/>
      <c r="B31" s="59"/>
      <c r="C31" s="63"/>
      <c r="D31" s="66"/>
      <c r="E31" s="66"/>
    </row>
    <row r="32" spans="1:5" ht="30" customHeight="1" thickBot="1" x14ac:dyDescent="0.3">
      <c r="A32" s="51"/>
      <c r="B32" s="57"/>
      <c r="C32" s="63"/>
      <c r="D32" s="66"/>
      <c r="E32" s="66"/>
    </row>
    <row r="33" spans="1:5" ht="30" customHeight="1" thickBot="1" x14ac:dyDescent="0.3">
      <c r="A33" s="51"/>
      <c r="B33" s="57"/>
      <c r="C33" s="63"/>
      <c r="D33" s="66"/>
      <c r="E33" s="66"/>
    </row>
    <row r="34" spans="1:5" ht="30" customHeight="1" thickBot="1" x14ac:dyDescent="0.3">
      <c r="A34" s="51"/>
      <c r="B34" s="59"/>
      <c r="C34" s="63"/>
      <c r="D34" s="66"/>
      <c r="E34" s="66"/>
    </row>
    <row r="35" spans="1:5" ht="30" customHeight="1" thickBot="1" x14ac:dyDescent="0.3">
      <c r="A35" s="51"/>
      <c r="B35" s="59"/>
      <c r="C35" s="63"/>
      <c r="D35" s="66"/>
      <c r="E35" s="66"/>
    </row>
    <row r="36" spans="1:5" ht="30" customHeight="1" thickBot="1" x14ac:dyDescent="0.3">
      <c r="A36" s="51"/>
      <c r="B36" s="59"/>
      <c r="C36" s="63"/>
      <c r="D36" s="66"/>
      <c r="E36" s="66"/>
    </row>
    <row r="37" spans="1:5" ht="30" customHeight="1" thickBot="1" x14ac:dyDescent="0.3">
      <c r="A37" s="51"/>
      <c r="B37" s="59"/>
      <c r="C37" s="63"/>
      <c r="D37" s="66"/>
      <c r="E37" s="66"/>
    </row>
    <row r="38" spans="1:5" ht="30" customHeight="1" thickBot="1" x14ac:dyDescent="0.3">
      <c r="A38" s="51"/>
      <c r="B38" s="57"/>
      <c r="C38" s="63"/>
      <c r="D38" s="66"/>
      <c r="E38" s="66"/>
    </row>
    <row r="39" spans="1:5" ht="30" customHeight="1" thickBot="1" x14ac:dyDescent="0.3">
      <c r="A39" s="51"/>
      <c r="B39" s="57"/>
      <c r="C39" s="63"/>
      <c r="D39" s="66"/>
      <c r="E39" s="66"/>
    </row>
    <row r="40" spans="1:5" ht="30" customHeight="1" thickBot="1" x14ac:dyDescent="0.3">
      <c r="A40" s="51"/>
      <c r="B40" s="59"/>
      <c r="C40" s="63"/>
      <c r="D40" s="66"/>
      <c r="E40" s="66"/>
    </row>
    <row r="41" spans="1:5" ht="30" customHeight="1" thickBot="1" x14ac:dyDescent="0.3">
      <c r="A41" s="51"/>
      <c r="B41" s="58"/>
      <c r="C41" s="63"/>
      <c r="D41" s="66"/>
      <c r="E41" s="66"/>
    </row>
    <row r="42" spans="1:5" ht="30" customHeight="1" thickBot="1" x14ac:dyDescent="0.3">
      <c r="A42" s="51"/>
      <c r="B42" s="57"/>
      <c r="C42" s="63"/>
      <c r="D42" s="66"/>
      <c r="E42" s="66"/>
    </row>
    <row r="43" spans="1:5" ht="30" customHeight="1" thickBot="1" x14ac:dyDescent="0.3">
      <c r="A43" s="51"/>
      <c r="B43" s="57"/>
      <c r="C43" s="63"/>
      <c r="D43" s="66"/>
      <c r="E43" s="66"/>
    </row>
    <row r="44" spans="1:5" ht="30" customHeight="1" thickBot="1" x14ac:dyDescent="0.3">
      <c r="A44" s="51"/>
      <c r="B44" s="58"/>
      <c r="C44" s="63"/>
      <c r="D44" s="66"/>
      <c r="E44" s="66"/>
    </row>
    <row r="45" spans="1:5" ht="30" customHeight="1" thickBot="1" x14ac:dyDescent="0.3">
      <c r="A45" s="51"/>
      <c r="B45" s="57"/>
      <c r="C45" s="63"/>
      <c r="D45" s="66"/>
      <c r="E45" s="66"/>
    </row>
    <row r="46" spans="1:5" ht="30" customHeight="1" thickBot="1" x14ac:dyDescent="0.3">
      <c r="A46" s="51"/>
      <c r="B46" s="59"/>
      <c r="C46" s="63"/>
      <c r="D46" s="66"/>
      <c r="E46" s="66"/>
    </row>
    <row r="47" spans="1:5" ht="30" customHeight="1" thickBot="1" x14ac:dyDescent="0.3">
      <c r="A47" s="51"/>
      <c r="B47" s="57"/>
      <c r="C47" s="63"/>
      <c r="D47" s="66"/>
      <c r="E47" s="66"/>
    </row>
    <row r="48" spans="1:5" ht="30" customHeight="1" thickBot="1" x14ac:dyDescent="0.3">
      <c r="A48" s="51"/>
      <c r="B48" s="58"/>
      <c r="C48" s="63"/>
      <c r="D48" s="66"/>
      <c r="E48" s="66"/>
    </row>
    <row r="49" spans="1:5" ht="30" customHeight="1" thickBot="1" x14ac:dyDescent="0.3">
      <c r="A49" s="51"/>
      <c r="B49" s="59"/>
      <c r="C49" s="63"/>
      <c r="D49" s="66"/>
      <c r="E49" s="66"/>
    </row>
    <row r="50" spans="1:5" ht="30" customHeight="1" thickBot="1" x14ac:dyDescent="0.35">
      <c r="A50" s="54"/>
      <c r="B50" s="60"/>
      <c r="C50" s="63"/>
      <c r="D50" s="66"/>
      <c r="E50" s="66"/>
    </row>
    <row r="51" spans="1:5" ht="30" customHeight="1" thickBot="1" x14ac:dyDescent="0.3">
      <c r="A51" s="55"/>
      <c r="B51" s="61"/>
      <c r="C51" s="63"/>
      <c r="D51" s="66"/>
      <c r="E51" s="66"/>
    </row>
    <row r="52" spans="1:5" ht="30" customHeight="1" thickBot="1" x14ac:dyDescent="0.3">
      <c r="A52" s="51"/>
      <c r="B52" s="59"/>
      <c r="C52" s="63"/>
      <c r="D52" s="66"/>
      <c r="E52" s="66"/>
    </row>
    <row r="53" spans="1:5" ht="30" customHeight="1" thickBot="1" x14ac:dyDescent="0.3">
      <c r="A53" s="53"/>
      <c r="B53" s="58"/>
      <c r="C53" s="63"/>
      <c r="D53" s="66"/>
      <c r="E53" s="66"/>
    </row>
    <row r="54" spans="1:5" ht="30" customHeight="1" thickBot="1" x14ac:dyDescent="0.3">
      <c r="A54" s="52"/>
      <c r="B54" s="57"/>
      <c r="C54" s="63"/>
      <c r="D54" s="66"/>
      <c r="E54" s="66"/>
    </row>
    <row r="55" spans="1:5" ht="30" customHeight="1" thickBot="1" x14ac:dyDescent="0.3">
      <c r="A55" s="52"/>
      <c r="B55" s="57"/>
      <c r="C55" s="63"/>
      <c r="D55" s="66"/>
      <c r="E55" s="66"/>
    </row>
    <row r="56" spans="1:5" ht="30" customHeight="1" thickBot="1" x14ac:dyDescent="0.3">
      <c r="A56" s="51"/>
      <c r="B56" s="57"/>
      <c r="C56" s="63"/>
      <c r="D56" s="66"/>
      <c r="E56" s="66"/>
    </row>
    <row r="57" spans="1:5" ht="30" customHeight="1" thickBot="1" x14ac:dyDescent="0.3">
      <c r="A57" s="56"/>
      <c r="B57" s="62"/>
      <c r="C57" s="63"/>
      <c r="D57" s="66"/>
      <c r="E57" s="66"/>
    </row>
    <row r="58" spans="1:5" ht="30" customHeight="1" thickBot="1" x14ac:dyDescent="0.3">
      <c r="A58" s="56"/>
      <c r="B58" s="62"/>
      <c r="C58" s="63"/>
      <c r="D58" s="66"/>
      <c r="E58" s="66"/>
    </row>
    <row r="59" spans="1:5" ht="30" customHeight="1" thickBot="1" x14ac:dyDescent="0.3">
      <c r="A59" s="56"/>
      <c r="B59" s="62"/>
      <c r="C59" s="63"/>
      <c r="D59" s="66"/>
      <c r="E59" s="66"/>
    </row>
    <row r="60" spans="1:5" ht="30" customHeight="1" thickBot="1" x14ac:dyDescent="0.3">
      <c r="A60" s="56"/>
      <c r="B60" s="62"/>
      <c r="C60" s="63"/>
      <c r="D60" s="66"/>
      <c r="E60" s="66"/>
    </row>
    <row r="61" spans="1:5" ht="30" customHeight="1" thickBot="1" x14ac:dyDescent="0.3">
      <c r="A61" s="56"/>
      <c r="B61" s="62"/>
      <c r="C61" s="63"/>
      <c r="D61" s="66"/>
      <c r="E61" s="66"/>
    </row>
    <row r="62" spans="1:5" ht="30" customHeight="1" thickBot="1" x14ac:dyDescent="0.3">
      <c r="A62" s="56"/>
      <c r="B62" s="62"/>
      <c r="C62" s="63"/>
      <c r="D62" s="66"/>
      <c r="E62" s="66"/>
    </row>
    <row r="63" spans="1:5" ht="30" customHeight="1" thickBot="1" x14ac:dyDescent="0.3">
      <c r="A63" s="56"/>
      <c r="B63" s="62"/>
      <c r="C63" s="63"/>
      <c r="D63" s="66"/>
      <c r="E63" s="66"/>
    </row>
    <row r="64" spans="1:5" ht="30" customHeight="1" thickBot="1" x14ac:dyDescent="0.3">
      <c r="A64" s="56"/>
      <c r="B64" s="62"/>
      <c r="C64" s="63"/>
      <c r="D64" s="66"/>
      <c r="E64" s="66"/>
    </row>
    <row r="65" spans="1:5" ht="30" customHeight="1" thickBot="1" x14ac:dyDescent="0.3">
      <c r="A65" s="56"/>
      <c r="B65" s="62"/>
      <c r="C65" s="63"/>
      <c r="D65" s="66"/>
      <c r="E65" s="66"/>
    </row>
    <row r="66" spans="1:5" ht="30" customHeight="1" thickBot="1" x14ac:dyDescent="0.3">
      <c r="A66" s="56"/>
      <c r="B66" s="62"/>
      <c r="C66" s="63"/>
      <c r="D66" s="66"/>
      <c r="E66" s="66"/>
    </row>
    <row r="67" spans="1:5" ht="30" customHeight="1" thickBot="1" x14ac:dyDescent="0.3">
      <c r="A67" s="56"/>
      <c r="B67" s="62"/>
      <c r="C67" s="63"/>
      <c r="D67" s="66"/>
      <c r="E67" s="66"/>
    </row>
    <row r="68" spans="1:5" ht="30" customHeight="1" thickBot="1" x14ac:dyDescent="0.3">
      <c r="A68" s="56"/>
      <c r="B68" s="62"/>
      <c r="C68" s="63"/>
      <c r="D68" s="66"/>
      <c r="E68" s="66"/>
    </row>
    <row r="69" spans="1:5" ht="30" customHeight="1" thickBot="1" x14ac:dyDescent="0.3">
      <c r="A69" s="56"/>
      <c r="B69" s="62"/>
      <c r="C69" s="63"/>
      <c r="D69" s="66"/>
      <c r="E69" s="66"/>
    </row>
    <row r="70" spans="1:5" ht="30" customHeight="1" thickBot="1" x14ac:dyDescent="0.3">
      <c r="A70" s="56"/>
      <c r="B70" s="62"/>
      <c r="C70" s="63"/>
      <c r="D70" s="66"/>
      <c r="E70" s="66"/>
    </row>
    <row r="71" spans="1:5" ht="30" customHeight="1" thickBot="1" x14ac:dyDescent="0.3">
      <c r="A71" s="56"/>
      <c r="B71" s="62"/>
      <c r="C71" s="63"/>
      <c r="D71" s="66"/>
      <c r="E71" s="66"/>
    </row>
  </sheetData>
  <sortState xmlns:xlrd2="http://schemas.microsoft.com/office/spreadsheetml/2017/richdata2" ref="A2:B50">
    <sortCondition ref="A2:A50"/>
  </sortState>
  <pageMargins left="0.25" right="0.25" top="0.75" bottom="0.75" header="0.3" footer="0.3"/>
  <pageSetup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1"/>
  <sheetViews>
    <sheetView topLeftCell="A17" workbookViewId="0">
      <selection activeCell="B38" sqref="B38:B41"/>
    </sheetView>
  </sheetViews>
  <sheetFormatPr defaultRowHeight="13.8" x14ac:dyDescent="0.25"/>
  <cols>
    <col min="2" max="2" width="27.296875" customWidth="1"/>
    <col min="3" max="4" width="8.69921875" hidden="1" customWidth="1"/>
    <col min="5" max="5" width="3.5" customWidth="1"/>
    <col min="6" max="6" width="12" hidden="1" customWidth="1"/>
    <col min="7" max="7" width="16.09765625" style="94" customWidth="1"/>
    <col min="8" max="8" width="17.19921875" style="94" customWidth="1"/>
    <col min="9" max="9" width="13" style="94" bestFit="1" customWidth="1"/>
    <col min="10" max="10" width="24" bestFit="1" customWidth="1"/>
    <col min="11" max="11" width="13" bestFit="1" customWidth="1"/>
  </cols>
  <sheetData>
    <row r="1" spans="1:10" x14ac:dyDescent="0.25">
      <c r="A1" s="94" t="s">
        <v>22</v>
      </c>
      <c r="B1" s="94" t="s">
        <v>0</v>
      </c>
      <c r="C1" s="94" t="s">
        <v>84</v>
      </c>
      <c r="D1" s="94" t="s">
        <v>28</v>
      </c>
      <c r="E1" s="94"/>
      <c r="F1" s="94" t="s">
        <v>27</v>
      </c>
      <c r="G1" s="94" t="s">
        <v>1</v>
      </c>
      <c r="H1" s="94" t="s">
        <v>2</v>
      </c>
      <c r="I1" s="94" t="s">
        <v>119</v>
      </c>
      <c r="J1" s="94" t="s">
        <v>121</v>
      </c>
    </row>
    <row r="2" spans="1:10" x14ac:dyDescent="0.25">
      <c r="A2">
        <v>1</v>
      </c>
      <c r="B2" t="s">
        <v>87</v>
      </c>
      <c r="C2">
        <v>2</v>
      </c>
      <c r="D2">
        <v>300</v>
      </c>
      <c r="F2">
        <v>5</v>
      </c>
      <c r="G2" s="94">
        <v>107</v>
      </c>
      <c r="H2" s="94">
        <v>18</v>
      </c>
      <c r="I2" s="94">
        <v>3</v>
      </c>
      <c r="J2" t="s">
        <v>120</v>
      </c>
    </row>
    <row r="3" spans="1:10" x14ac:dyDescent="0.25">
      <c r="A3" s="49">
        <v>2</v>
      </c>
      <c r="B3" t="s">
        <v>70</v>
      </c>
      <c r="D3">
        <v>300</v>
      </c>
      <c r="F3">
        <v>1</v>
      </c>
      <c r="G3" s="94">
        <v>105</v>
      </c>
      <c r="H3" s="94">
        <v>18</v>
      </c>
      <c r="I3" s="94">
        <v>8</v>
      </c>
      <c r="J3" t="s">
        <v>122</v>
      </c>
    </row>
    <row r="4" spans="1:10" x14ac:dyDescent="0.25">
      <c r="A4">
        <v>3</v>
      </c>
      <c r="B4" t="s">
        <v>97</v>
      </c>
      <c r="C4">
        <v>1</v>
      </c>
      <c r="D4">
        <v>300</v>
      </c>
      <c r="F4">
        <v>5</v>
      </c>
      <c r="G4" s="94">
        <v>97</v>
      </c>
      <c r="H4" s="94">
        <v>18</v>
      </c>
      <c r="I4" s="94" t="s">
        <v>49</v>
      </c>
    </row>
    <row r="5" spans="1:10" x14ac:dyDescent="0.25">
      <c r="A5">
        <v>4</v>
      </c>
      <c r="B5" t="s">
        <v>62</v>
      </c>
      <c r="D5">
        <v>300</v>
      </c>
      <c r="F5">
        <v>6</v>
      </c>
      <c r="G5" s="94">
        <v>93</v>
      </c>
      <c r="H5" s="94">
        <v>19</v>
      </c>
      <c r="I5" s="94">
        <v>9</v>
      </c>
    </row>
    <row r="6" spans="1:10" x14ac:dyDescent="0.25">
      <c r="A6">
        <v>5</v>
      </c>
      <c r="B6" t="s">
        <v>98</v>
      </c>
      <c r="D6">
        <v>300</v>
      </c>
      <c r="F6">
        <v>2</v>
      </c>
      <c r="G6" s="94">
        <v>86</v>
      </c>
      <c r="H6" s="94">
        <v>18</v>
      </c>
    </row>
    <row r="7" spans="1:10" x14ac:dyDescent="0.25">
      <c r="A7" s="49">
        <v>6</v>
      </c>
      <c r="B7" t="s">
        <v>71</v>
      </c>
      <c r="C7">
        <v>1</v>
      </c>
      <c r="D7">
        <v>300</v>
      </c>
      <c r="F7">
        <v>7</v>
      </c>
      <c r="G7" s="94">
        <v>85</v>
      </c>
      <c r="H7" s="94">
        <v>19</v>
      </c>
      <c r="I7" s="94" t="s">
        <v>49</v>
      </c>
    </row>
    <row r="8" spans="1:10" x14ac:dyDescent="0.25">
      <c r="A8">
        <v>7</v>
      </c>
      <c r="B8" t="s">
        <v>69</v>
      </c>
      <c r="D8">
        <v>300</v>
      </c>
      <c r="F8">
        <v>4</v>
      </c>
      <c r="G8" s="94">
        <v>78</v>
      </c>
      <c r="H8" s="94">
        <v>19</v>
      </c>
      <c r="I8" s="94">
        <v>6</v>
      </c>
    </row>
    <row r="9" spans="1:10" x14ac:dyDescent="0.25">
      <c r="A9" s="49">
        <v>8</v>
      </c>
      <c r="B9" t="s">
        <v>50</v>
      </c>
      <c r="D9">
        <v>300</v>
      </c>
      <c r="F9">
        <v>13</v>
      </c>
      <c r="G9" s="94">
        <v>76</v>
      </c>
      <c r="H9" s="94">
        <v>19</v>
      </c>
    </row>
    <row r="10" spans="1:10" x14ac:dyDescent="0.25">
      <c r="A10">
        <v>9</v>
      </c>
      <c r="B10" t="s">
        <v>80</v>
      </c>
      <c r="D10">
        <v>300</v>
      </c>
      <c r="F10">
        <v>10</v>
      </c>
      <c r="G10" s="94">
        <v>71</v>
      </c>
      <c r="H10" s="94">
        <v>18</v>
      </c>
      <c r="I10" s="94">
        <v>4</v>
      </c>
    </row>
    <row r="11" spans="1:10" x14ac:dyDescent="0.25">
      <c r="A11">
        <v>10</v>
      </c>
      <c r="B11" t="s">
        <v>65</v>
      </c>
      <c r="C11">
        <v>1</v>
      </c>
      <c r="D11">
        <v>300</v>
      </c>
      <c r="F11">
        <v>1</v>
      </c>
      <c r="G11" s="94">
        <v>66</v>
      </c>
      <c r="H11" s="94">
        <v>18</v>
      </c>
    </row>
    <row r="12" spans="1:10" x14ac:dyDescent="0.25">
      <c r="A12" s="49">
        <v>11</v>
      </c>
      <c r="B12" t="s">
        <v>46</v>
      </c>
      <c r="D12">
        <v>300</v>
      </c>
      <c r="F12">
        <v>7</v>
      </c>
      <c r="G12" s="94">
        <v>55</v>
      </c>
      <c r="H12" s="94">
        <v>19</v>
      </c>
    </row>
    <row r="13" spans="1:10" x14ac:dyDescent="0.25">
      <c r="A13">
        <v>12</v>
      </c>
      <c r="B13" t="s">
        <v>94</v>
      </c>
      <c r="D13">
        <v>300</v>
      </c>
      <c r="F13">
        <v>7</v>
      </c>
      <c r="G13" s="94">
        <v>51</v>
      </c>
      <c r="H13" s="94">
        <v>19</v>
      </c>
    </row>
    <row r="14" spans="1:10" x14ac:dyDescent="0.25">
      <c r="A14">
        <v>13</v>
      </c>
      <c r="B14" t="s">
        <v>36</v>
      </c>
      <c r="D14">
        <v>300</v>
      </c>
      <c r="F14">
        <v>7</v>
      </c>
      <c r="G14" s="94">
        <v>48</v>
      </c>
      <c r="H14" s="94">
        <v>18</v>
      </c>
      <c r="I14" s="94">
        <v>5</v>
      </c>
    </row>
    <row r="15" spans="1:10" x14ac:dyDescent="0.25">
      <c r="A15" s="49">
        <v>13</v>
      </c>
      <c r="B15" t="s">
        <v>47</v>
      </c>
      <c r="C15">
        <v>1</v>
      </c>
      <c r="D15">
        <v>300</v>
      </c>
      <c r="F15">
        <v>5</v>
      </c>
      <c r="G15" s="94">
        <v>48</v>
      </c>
      <c r="H15" s="94">
        <v>17</v>
      </c>
    </row>
    <row r="16" spans="1:10" x14ac:dyDescent="0.25">
      <c r="A16">
        <v>13</v>
      </c>
      <c r="B16" t="s">
        <v>78</v>
      </c>
      <c r="C16">
        <v>1</v>
      </c>
      <c r="D16">
        <v>300</v>
      </c>
      <c r="F16">
        <v>2</v>
      </c>
      <c r="G16" s="94">
        <v>48</v>
      </c>
      <c r="H16" s="94">
        <v>18</v>
      </c>
    </row>
    <row r="17" spans="1:9" x14ac:dyDescent="0.25">
      <c r="A17" s="49">
        <v>13</v>
      </c>
      <c r="B17" t="s">
        <v>82</v>
      </c>
      <c r="D17">
        <v>300</v>
      </c>
      <c r="F17">
        <v>5</v>
      </c>
      <c r="G17" s="94">
        <v>48</v>
      </c>
      <c r="H17" s="94">
        <v>17</v>
      </c>
    </row>
    <row r="18" spans="1:9" x14ac:dyDescent="0.25">
      <c r="A18" s="49">
        <v>17</v>
      </c>
      <c r="B18" t="s">
        <v>68</v>
      </c>
      <c r="D18">
        <v>300</v>
      </c>
      <c r="F18">
        <v>1</v>
      </c>
      <c r="G18" s="94">
        <v>47</v>
      </c>
      <c r="H18" s="94">
        <v>19</v>
      </c>
    </row>
    <row r="19" spans="1:9" x14ac:dyDescent="0.25">
      <c r="A19">
        <v>18</v>
      </c>
      <c r="B19" t="s">
        <v>30</v>
      </c>
      <c r="D19">
        <v>300</v>
      </c>
      <c r="F19">
        <v>2</v>
      </c>
      <c r="G19" s="94">
        <v>46</v>
      </c>
      <c r="H19" s="94">
        <v>18</v>
      </c>
      <c r="I19" s="94">
        <v>7</v>
      </c>
    </row>
    <row r="20" spans="1:9" x14ac:dyDescent="0.25">
      <c r="A20">
        <v>18</v>
      </c>
      <c r="B20" t="s">
        <v>77</v>
      </c>
      <c r="D20">
        <v>300</v>
      </c>
      <c r="F20">
        <v>3</v>
      </c>
      <c r="G20" s="94">
        <v>46</v>
      </c>
      <c r="H20" s="94">
        <v>18</v>
      </c>
    </row>
    <row r="21" spans="1:9" x14ac:dyDescent="0.25">
      <c r="A21">
        <v>20</v>
      </c>
      <c r="B21" t="s">
        <v>74</v>
      </c>
      <c r="D21">
        <v>300</v>
      </c>
      <c r="F21">
        <v>6</v>
      </c>
      <c r="G21" s="94">
        <v>45</v>
      </c>
      <c r="H21" s="94">
        <v>17</v>
      </c>
    </row>
    <row r="22" spans="1:9" x14ac:dyDescent="0.25">
      <c r="A22" s="49">
        <v>21</v>
      </c>
      <c r="B22" t="s">
        <v>42</v>
      </c>
      <c r="D22">
        <v>300</v>
      </c>
      <c r="E22" t="s">
        <v>21</v>
      </c>
      <c r="F22">
        <v>2</v>
      </c>
      <c r="G22" s="94">
        <v>44</v>
      </c>
      <c r="H22" s="94">
        <v>14</v>
      </c>
    </row>
    <row r="23" spans="1:9" x14ac:dyDescent="0.25">
      <c r="A23">
        <v>21</v>
      </c>
      <c r="B23" t="s">
        <v>90</v>
      </c>
      <c r="D23">
        <v>300</v>
      </c>
      <c r="F23">
        <v>6</v>
      </c>
      <c r="G23" s="94">
        <v>44</v>
      </c>
      <c r="H23" s="94">
        <v>16</v>
      </c>
    </row>
    <row r="24" spans="1:9" x14ac:dyDescent="0.25">
      <c r="A24">
        <v>23</v>
      </c>
      <c r="B24" t="s">
        <v>26</v>
      </c>
      <c r="D24">
        <v>300</v>
      </c>
      <c r="F24">
        <v>2</v>
      </c>
      <c r="G24" s="94">
        <v>43</v>
      </c>
      <c r="H24" s="94">
        <v>18</v>
      </c>
    </row>
    <row r="25" spans="1:9" x14ac:dyDescent="0.25">
      <c r="A25" s="49">
        <v>24</v>
      </c>
      <c r="B25" t="s">
        <v>66</v>
      </c>
      <c r="D25">
        <v>300</v>
      </c>
      <c r="F25">
        <v>1</v>
      </c>
      <c r="G25" s="94">
        <v>31</v>
      </c>
      <c r="H25" s="94">
        <v>16</v>
      </c>
    </row>
    <row r="26" spans="1:9" x14ac:dyDescent="0.25">
      <c r="A26" s="49">
        <v>25</v>
      </c>
      <c r="B26" t="s">
        <v>43</v>
      </c>
      <c r="D26">
        <v>300</v>
      </c>
      <c r="E26" t="s">
        <v>21</v>
      </c>
      <c r="F26">
        <v>1</v>
      </c>
      <c r="G26" s="94">
        <v>30</v>
      </c>
      <c r="H26" s="94">
        <v>13</v>
      </c>
    </row>
    <row r="27" spans="1:9" x14ac:dyDescent="0.25">
      <c r="A27">
        <v>26</v>
      </c>
      <c r="B27" t="s">
        <v>29</v>
      </c>
      <c r="D27">
        <v>300</v>
      </c>
      <c r="E27" t="s">
        <v>21</v>
      </c>
      <c r="F27">
        <v>0</v>
      </c>
      <c r="G27" s="94">
        <v>25</v>
      </c>
      <c r="H27" s="94">
        <v>7</v>
      </c>
    </row>
    <row r="28" spans="1:9" x14ac:dyDescent="0.25">
      <c r="A28" s="49">
        <v>27</v>
      </c>
      <c r="B28" t="s">
        <v>45</v>
      </c>
      <c r="D28">
        <v>300</v>
      </c>
      <c r="E28" t="s">
        <v>21</v>
      </c>
      <c r="F28">
        <v>0</v>
      </c>
      <c r="G28" s="94">
        <v>24</v>
      </c>
      <c r="H28" s="94">
        <v>10</v>
      </c>
    </row>
    <row r="29" spans="1:9" x14ac:dyDescent="0.25">
      <c r="A29" s="49">
        <v>28</v>
      </c>
      <c r="B29" t="s">
        <v>79</v>
      </c>
      <c r="C29">
        <v>1</v>
      </c>
      <c r="D29">
        <v>300</v>
      </c>
      <c r="F29">
        <v>3</v>
      </c>
      <c r="G29" s="94">
        <v>23</v>
      </c>
      <c r="H29" s="94">
        <v>19</v>
      </c>
    </row>
    <row r="30" spans="1:9" x14ac:dyDescent="0.25">
      <c r="A30">
        <v>29</v>
      </c>
      <c r="B30" t="s">
        <v>67</v>
      </c>
      <c r="E30" t="s">
        <v>21</v>
      </c>
      <c r="F30">
        <v>1</v>
      </c>
      <c r="G30" s="94">
        <v>8</v>
      </c>
      <c r="H30" s="94">
        <v>4</v>
      </c>
    </row>
    <row r="31" spans="1:9" x14ac:dyDescent="0.25">
      <c r="A31" s="49">
        <v>30</v>
      </c>
      <c r="B31" t="s">
        <v>81</v>
      </c>
      <c r="D31">
        <v>300</v>
      </c>
      <c r="E31" t="s">
        <v>21</v>
      </c>
      <c r="F31">
        <v>0</v>
      </c>
      <c r="G31" s="94">
        <v>7</v>
      </c>
      <c r="H31" s="94">
        <v>5</v>
      </c>
    </row>
    <row r="32" spans="1:9" x14ac:dyDescent="0.25">
      <c r="A32">
        <v>31</v>
      </c>
      <c r="B32" t="s">
        <v>76</v>
      </c>
      <c r="C32">
        <v>1</v>
      </c>
      <c r="D32">
        <v>300</v>
      </c>
      <c r="E32" t="s">
        <v>21</v>
      </c>
      <c r="F32">
        <v>2</v>
      </c>
      <c r="G32" s="94">
        <v>6</v>
      </c>
      <c r="H32" s="94">
        <v>6</v>
      </c>
    </row>
    <row r="33" spans="1:8" x14ac:dyDescent="0.25">
      <c r="A33">
        <v>32</v>
      </c>
      <c r="B33" t="s">
        <v>64</v>
      </c>
      <c r="D33">
        <v>300</v>
      </c>
      <c r="E33" t="s">
        <v>21</v>
      </c>
      <c r="F33">
        <v>1</v>
      </c>
      <c r="G33" s="94">
        <v>4</v>
      </c>
      <c r="H33" s="94">
        <v>4</v>
      </c>
    </row>
    <row r="34" spans="1:8" x14ac:dyDescent="0.25">
      <c r="A34">
        <v>33</v>
      </c>
      <c r="B34" t="s">
        <v>75</v>
      </c>
      <c r="E34" t="s">
        <v>21</v>
      </c>
      <c r="F34">
        <v>1</v>
      </c>
      <c r="G34" s="94">
        <v>2</v>
      </c>
      <c r="H34" s="94">
        <v>2</v>
      </c>
    </row>
    <row r="35" spans="1:8" x14ac:dyDescent="0.25">
      <c r="A35">
        <v>34</v>
      </c>
      <c r="B35" t="s">
        <v>63</v>
      </c>
      <c r="E35" t="s">
        <v>21</v>
      </c>
      <c r="F35">
        <v>0</v>
      </c>
      <c r="G35" s="94">
        <v>1</v>
      </c>
      <c r="H35" s="94">
        <v>1</v>
      </c>
    </row>
    <row r="36" spans="1:8" x14ac:dyDescent="0.25">
      <c r="A36">
        <v>34</v>
      </c>
      <c r="B36" t="s">
        <v>73</v>
      </c>
      <c r="E36" t="s">
        <v>21</v>
      </c>
      <c r="F36">
        <v>0</v>
      </c>
      <c r="G36" s="94">
        <v>1</v>
      </c>
      <c r="H36" s="94">
        <v>1</v>
      </c>
    </row>
    <row r="38" spans="1:8" x14ac:dyDescent="0.25">
      <c r="B38" t="s">
        <v>107</v>
      </c>
    </row>
    <row r="39" spans="1:8" x14ac:dyDescent="0.25">
      <c r="B39" t="s">
        <v>108</v>
      </c>
    </row>
    <row r="40" spans="1:8" x14ac:dyDescent="0.25">
      <c r="B40" t="s">
        <v>109</v>
      </c>
    </row>
    <row r="41" spans="1:8" x14ac:dyDescent="0.25">
      <c r="B41" t="s">
        <v>114</v>
      </c>
    </row>
  </sheetData>
  <sortState xmlns:xlrd2="http://schemas.microsoft.com/office/spreadsheetml/2017/richdata2" ref="A2:H36">
    <sortCondition ref="A2:A3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2"/>
  <sheetViews>
    <sheetView topLeftCell="A20" workbookViewId="0">
      <selection activeCell="B39" sqref="B39:B42"/>
    </sheetView>
  </sheetViews>
  <sheetFormatPr defaultRowHeight="13.8" x14ac:dyDescent="0.25"/>
  <cols>
    <col min="1" max="1" width="11.3984375" bestFit="1" customWidth="1"/>
    <col min="2" max="2" width="26.19921875" bestFit="1" customWidth="1"/>
    <col min="3" max="3" width="10.8984375" hidden="1" customWidth="1"/>
    <col min="4" max="4" width="8.69921875" hidden="1" customWidth="1"/>
    <col min="5" max="5" width="4.09765625" hidden="1" customWidth="1"/>
    <col min="6" max="6" width="4.09765625" customWidth="1"/>
    <col min="7" max="7" width="14.19921875" customWidth="1"/>
    <col min="8" max="8" width="15" customWidth="1"/>
    <col min="9" max="9" width="13.8984375" hidden="1" customWidth="1"/>
    <col min="10" max="10" width="16.69921875" hidden="1" customWidth="1"/>
    <col min="11" max="11" width="14.19921875" bestFit="1" customWidth="1"/>
    <col min="12" max="12" width="13" bestFit="1" customWidth="1"/>
  </cols>
  <sheetData>
    <row r="1" spans="1:11" ht="15.6" x14ac:dyDescent="0.3">
      <c r="A1" s="78" t="s">
        <v>22</v>
      </c>
      <c r="B1" s="78" t="s">
        <v>0</v>
      </c>
      <c r="C1" s="78" t="s">
        <v>84</v>
      </c>
      <c r="D1" s="78" t="s">
        <v>28</v>
      </c>
      <c r="E1" s="78" t="s">
        <v>27</v>
      </c>
      <c r="F1" s="78"/>
      <c r="G1" s="78" t="s">
        <v>1</v>
      </c>
      <c r="H1" s="108" t="s">
        <v>2</v>
      </c>
      <c r="I1" s="108"/>
      <c r="J1" s="108"/>
      <c r="K1" s="48" t="s">
        <v>61</v>
      </c>
    </row>
    <row r="2" spans="1:11" x14ac:dyDescent="0.25">
      <c r="A2">
        <v>1</v>
      </c>
      <c r="B2" t="s">
        <v>70</v>
      </c>
      <c r="D2">
        <v>300</v>
      </c>
      <c r="E2">
        <v>1</v>
      </c>
      <c r="G2">
        <v>102</v>
      </c>
      <c r="H2">
        <v>17</v>
      </c>
      <c r="I2" s="94"/>
    </row>
    <row r="3" spans="1:11" x14ac:dyDescent="0.25">
      <c r="A3">
        <v>2</v>
      </c>
      <c r="B3" t="s">
        <v>87</v>
      </c>
      <c r="C3">
        <v>2</v>
      </c>
      <c r="D3">
        <v>300</v>
      </c>
      <c r="E3">
        <v>5</v>
      </c>
      <c r="G3">
        <v>96</v>
      </c>
      <c r="H3">
        <v>17</v>
      </c>
      <c r="I3" s="94"/>
      <c r="K3">
        <v>3</v>
      </c>
    </row>
    <row r="4" spans="1:11" x14ac:dyDescent="0.25">
      <c r="A4">
        <v>3</v>
      </c>
      <c r="B4" t="s">
        <v>62</v>
      </c>
      <c r="D4">
        <v>300</v>
      </c>
      <c r="E4">
        <v>6</v>
      </c>
      <c r="G4">
        <v>91</v>
      </c>
      <c r="H4">
        <v>18</v>
      </c>
      <c r="I4" s="94"/>
      <c r="K4">
        <v>5</v>
      </c>
    </row>
    <row r="5" spans="1:11" x14ac:dyDescent="0.25">
      <c r="A5">
        <v>4</v>
      </c>
      <c r="B5" t="s">
        <v>98</v>
      </c>
      <c r="D5">
        <v>300</v>
      </c>
      <c r="E5">
        <v>1</v>
      </c>
      <c r="G5">
        <v>85</v>
      </c>
      <c r="H5">
        <v>17</v>
      </c>
      <c r="I5" s="94"/>
      <c r="K5">
        <v>9</v>
      </c>
    </row>
    <row r="6" spans="1:11" x14ac:dyDescent="0.25">
      <c r="A6">
        <v>5</v>
      </c>
      <c r="B6" t="s">
        <v>97</v>
      </c>
      <c r="C6">
        <v>1</v>
      </c>
      <c r="D6">
        <v>300</v>
      </c>
      <c r="E6">
        <v>5</v>
      </c>
      <c r="G6">
        <v>83</v>
      </c>
      <c r="H6">
        <v>17</v>
      </c>
      <c r="I6" s="94"/>
    </row>
    <row r="7" spans="1:11" x14ac:dyDescent="0.25">
      <c r="A7">
        <v>6</v>
      </c>
      <c r="B7" t="s">
        <v>50</v>
      </c>
      <c r="D7">
        <v>300</v>
      </c>
      <c r="E7">
        <v>12</v>
      </c>
      <c r="G7">
        <v>75</v>
      </c>
      <c r="H7">
        <v>18</v>
      </c>
    </row>
    <row r="8" spans="1:11" x14ac:dyDescent="0.25">
      <c r="A8">
        <v>7</v>
      </c>
      <c r="B8" t="s">
        <v>69</v>
      </c>
      <c r="D8">
        <v>300</v>
      </c>
      <c r="E8">
        <v>4</v>
      </c>
      <c r="G8">
        <v>73</v>
      </c>
      <c r="H8">
        <v>18</v>
      </c>
      <c r="I8" s="94"/>
      <c r="K8">
        <v>8</v>
      </c>
    </row>
    <row r="9" spans="1:11" x14ac:dyDescent="0.25">
      <c r="A9">
        <v>8</v>
      </c>
      <c r="B9" t="s">
        <v>71</v>
      </c>
      <c r="C9">
        <v>1</v>
      </c>
      <c r="D9">
        <v>300</v>
      </c>
      <c r="E9">
        <v>7</v>
      </c>
      <c r="G9">
        <v>71</v>
      </c>
      <c r="H9">
        <v>18</v>
      </c>
      <c r="I9" s="94"/>
    </row>
    <row r="10" spans="1:11" x14ac:dyDescent="0.25">
      <c r="A10">
        <v>9</v>
      </c>
      <c r="B10" t="s">
        <v>65</v>
      </c>
      <c r="C10">
        <v>1</v>
      </c>
      <c r="D10">
        <v>300</v>
      </c>
      <c r="E10">
        <v>0</v>
      </c>
      <c r="G10">
        <v>65</v>
      </c>
      <c r="H10">
        <v>17</v>
      </c>
      <c r="I10" s="94"/>
      <c r="K10">
        <v>2</v>
      </c>
    </row>
    <row r="11" spans="1:11" x14ac:dyDescent="0.25">
      <c r="A11">
        <v>10</v>
      </c>
      <c r="B11" t="s">
        <v>80</v>
      </c>
      <c r="D11">
        <v>300</v>
      </c>
      <c r="E11">
        <v>9</v>
      </c>
      <c r="G11">
        <v>62</v>
      </c>
      <c r="H11">
        <v>17</v>
      </c>
    </row>
    <row r="12" spans="1:11" x14ac:dyDescent="0.25">
      <c r="A12">
        <v>11</v>
      </c>
      <c r="B12" t="s">
        <v>46</v>
      </c>
      <c r="D12">
        <v>300</v>
      </c>
      <c r="E12">
        <v>7</v>
      </c>
      <c r="G12">
        <v>54</v>
      </c>
      <c r="H12">
        <v>18</v>
      </c>
      <c r="K12">
        <v>7</v>
      </c>
    </row>
    <row r="13" spans="1:11" x14ac:dyDescent="0.25">
      <c r="A13">
        <v>12</v>
      </c>
      <c r="B13" t="s">
        <v>94</v>
      </c>
      <c r="D13">
        <v>300</v>
      </c>
      <c r="E13">
        <v>7</v>
      </c>
      <c r="G13">
        <v>50</v>
      </c>
      <c r="H13">
        <v>18</v>
      </c>
      <c r="I13" s="94"/>
      <c r="K13">
        <v>1</v>
      </c>
    </row>
    <row r="14" spans="1:11" x14ac:dyDescent="0.25">
      <c r="A14">
        <v>13</v>
      </c>
      <c r="B14" t="s">
        <v>47</v>
      </c>
      <c r="C14">
        <v>1</v>
      </c>
      <c r="D14">
        <v>300</v>
      </c>
      <c r="E14">
        <v>5</v>
      </c>
      <c r="G14">
        <v>48</v>
      </c>
      <c r="H14">
        <v>17</v>
      </c>
      <c r="I14" s="94"/>
      <c r="K14">
        <v>6</v>
      </c>
    </row>
    <row r="15" spans="1:11" x14ac:dyDescent="0.25">
      <c r="A15">
        <v>13</v>
      </c>
      <c r="B15" t="s">
        <v>82</v>
      </c>
      <c r="D15">
        <v>300</v>
      </c>
      <c r="E15">
        <v>5</v>
      </c>
      <c r="G15">
        <v>48</v>
      </c>
      <c r="H15">
        <v>17</v>
      </c>
    </row>
    <row r="16" spans="1:11" x14ac:dyDescent="0.25">
      <c r="A16">
        <v>15</v>
      </c>
      <c r="B16" t="s">
        <v>78</v>
      </c>
      <c r="C16">
        <v>1</v>
      </c>
      <c r="D16">
        <v>300</v>
      </c>
      <c r="E16">
        <v>2</v>
      </c>
      <c r="G16">
        <v>47</v>
      </c>
      <c r="H16">
        <v>17</v>
      </c>
    </row>
    <row r="17" spans="1:11" x14ac:dyDescent="0.25">
      <c r="A17">
        <v>16</v>
      </c>
      <c r="B17" t="s">
        <v>68</v>
      </c>
      <c r="D17">
        <v>300</v>
      </c>
      <c r="E17">
        <v>1</v>
      </c>
      <c r="G17">
        <v>46</v>
      </c>
      <c r="H17">
        <v>18</v>
      </c>
      <c r="I17" s="94"/>
    </row>
    <row r="18" spans="1:11" x14ac:dyDescent="0.25">
      <c r="A18">
        <v>16</v>
      </c>
      <c r="B18" t="s">
        <v>77</v>
      </c>
      <c r="D18">
        <v>300</v>
      </c>
      <c r="E18">
        <v>3</v>
      </c>
      <c r="G18">
        <v>46</v>
      </c>
      <c r="H18">
        <v>18</v>
      </c>
    </row>
    <row r="19" spans="1:11" x14ac:dyDescent="0.25">
      <c r="A19">
        <v>18</v>
      </c>
      <c r="B19" t="s">
        <v>42</v>
      </c>
      <c r="D19">
        <v>300</v>
      </c>
      <c r="E19">
        <v>2</v>
      </c>
      <c r="F19" t="s">
        <v>21</v>
      </c>
      <c r="G19">
        <v>44</v>
      </c>
      <c r="H19">
        <v>14</v>
      </c>
      <c r="I19" s="94"/>
    </row>
    <row r="20" spans="1:11" x14ac:dyDescent="0.25">
      <c r="A20">
        <v>18</v>
      </c>
      <c r="B20" t="s">
        <v>74</v>
      </c>
      <c r="D20">
        <v>300</v>
      </c>
      <c r="E20">
        <v>6</v>
      </c>
      <c r="G20">
        <v>44</v>
      </c>
      <c r="H20">
        <v>16</v>
      </c>
    </row>
    <row r="21" spans="1:11" x14ac:dyDescent="0.25">
      <c r="A21">
        <v>20</v>
      </c>
      <c r="B21" t="s">
        <v>26</v>
      </c>
      <c r="D21">
        <v>300</v>
      </c>
      <c r="E21">
        <v>2</v>
      </c>
      <c r="G21">
        <v>43</v>
      </c>
      <c r="H21">
        <v>18</v>
      </c>
      <c r="I21" s="94"/>
      <c r="K21">
        <v>4</v>
      </c>
    </row>
    <row r="22" spans="1:11" x14ac:dyDescent="0.25">
      <c r="A22">
        <v>20</v>
      </c>
      <c r="B22" t="s">
        <v>90</v>
      </c>
      <c r="D22">
        <v>300</v>
      </c>
      <c r="E22">
        <v>6</v>
      </c>
      <c r="G22">
        <v>43</v>
      </c>
      <c r="H22">
        <v>15</v>
      </c>
      <c r="I22" s="94"/>
    </row>
    <row r="23" spans="1:11" x14ac:dyDescent="0.25">
      <c r="A23">
        <v>22</v>
      </c>
      <c r="B23" t="s">
        <v>30</v>
      </c>
      <c r="D23">
        <v>300</v>
      </c>
      <c r="E23">
        <v>2</v>
      </c>
      <c r="G23">
        <v>42</v>
      </c>
      <c r="H23">
        <v>17</v>
      </c>
      <c r="I23" s="94"/>
    </row>
    <row r="24" spans="1:11" x14ac:dyDescent="0.25">
      <c r="A24">
        <v>23</v>
      </c>
      <c r="B24" t="s">
        <v>36</v>
      </c>
      <c r="D24">
        <v>300</v>
      </c>
      <c r="E24">
        <v>7</v>
      </c>
      <c r="G24">
        <v>41</v>
      </c>
      <c r="H24">
        <v>17</v>
      </c>
      <c r="I24" s="94"/>
    </row>
    <row r="25" spans="1:11" x14ac:dyDescent="0.25">
      <c r="A25">
        <v>24</v>
      </c>
      <c r="B25" t="s">
        <v>43</v>
      </c>
      <c r="D25">
        <v>300</v>
      </c>
      <c r="E25">
        <v>1</v>
      </c>
      <c r="F25" t="s">
        <v>21</v>
      </c>
      <c r="G25">
        <v>30</v>
      </c>
      <c r="H25">
        <v>13</v>
      </c>
      <c r="I25" s="94"/>
    </row>
    <row r="26" spans="1:11" x14ac:dyDescent="0.25">
      <c r="A26">
        <v>24</v>
      </c>
      <c r="B26" t="s">
        <v>66</v>
      </c>
      <c r="D26">
        <v>300</v>
      </c>
      <c r="E26">
        <v>1</v>
      </c>
      <c r="G26">
        <v>30</v>
      </c>
      <c r="H26">
        <v>15</v>
      </c>
      <c r="I26" s="94"/>
    </row>
    <row r="27" spans="1:11" x14ac:dyDescent="0.25">
      <c r="A27">
        <v>26</v>
      </c>
      <c r="B27" t="s">
        <v>29</v>
      </c>
      <c r="D27">
        <v>300</v>
      </c>
      <c r="E27">
        <v>0</v>
      </c>
      <c r="F27" t="s">
        <v>21</v>
      </c>
      <c r="G27">
        <v>25</v>
      </c>
      <c r="H27">
        <v>7</v>
      </c>
      <c r="I27" s="94"/>
    </row>
    <row r="28" spans="1:11" x14ac:dyDescent="0.25">
      <c r="A28">
        <v>27</v>
      </c>
      <c r="B28" t="s">
        <v>45</v>
      </c>
      <c r="D28">
        <v>300</v>
      </c>
      <c r="E28">
        <v>0</v>
      </c>
      <c r="F28" t="s">
        <v>21</v>
      </c>
      <c r="G28">
        <v>24</v>
      </c>
      <c r="H28">
        <v>10</v>
      </c>
      <c r="I28" s="94"/>
    </row>
    <row r="29" spans="1:11" x14ac:dyDescent="0.25">
      <c r="A29">
        <v>28</v>
      </c>
      <c r="B29" t="s">
        <v>79</v>
      </c>
      <c r="C29">
        <v>1</v>
      </c>
      <c r="D29">
        <v>300</v>
      </c>
      <c r="E29">
        <v>3</v>
      </c>
      <c r="G29">
        <v>22</v>
      </c>
      <c r="H29">
        <v>18</v>
      </c>
    </row>
    <row r="30" spans="1:11" x14ac:dyDescent="0.25">
      <c r="A30">
        <v>29</v>
      </c>
      <c r="B30" t="s">
        <v>67</v>
      </c>
      <c r="E30">
        <v>1</v>
      </c>
      <c r="F30" t="s">
        <v>21</v>
      </c>
      <c r="G30">
        <v>8</v>
      </c>
      <c r="H30">
        <v>4</v>
      </c>
      <c r="I30" s="94"/>
    </row>
    <row r="31" spans="1:11" x14ac:dyDescent="0.25">
      <c r="A31">
        <v>30</v>
      </c>
      <c r="B31" t="s">
        <v>81</v>
      </c>
      <c r="D31">
        <v>300</v>
      </c>
      <c r="E31">
        <v>0</v>
      </c>
      <c r="F31" t="s">
        <v>21</v>
      </c>
      <c r="G31">
        <v>7</v>
      </c>
      <c r="H31">
        <v>5</v>
      </c>
    </row>
    <row r="32" spans="1:11" x14ac:dyDescent="0.25">
      <c r="A32">
        <v>31</v>
      </c>
      <c r="B32" t="s">
        <v>76</v>
      </c>
      <c r="C32">
        <v>1</v>
      </c>
      <c r="D32">
        <v>300</v>
      </c>
      <c r="E32">
        <v>2</v>
      </c>
      <c r="F32" t="s">
        <v>21</v>
      </c>
      <c r="G32">
        <v>6</v>
      </c>
      <c r="H32">
        <v>6</v>
      </c>
    </row>
    <row r="33" spans="1:9" x14ac:dyDescent="0.25">
      <c r="A33">
        <v>32</v>
      </c>
      <c r="B33" t="s">
        <v>64</v>
      </c>
      <c r="D33">
        <v>300</v>
      </c>
      <c r="E33">
        <v>1</v>
      </c>
      <c r="F33" t="s">
        <v>21</v>
      </c>
      <c r="G33">
        <v>4</v>
      </c>
      <c r="H33">
        <v>4</v>
      </c>
      <c r="I33" s="94"/>
    </row>
    <row r="34" spans="1:9" x14ac:dyDescent="0.25">
      <c r="A34">
        <v>33</v>
      </c>
      <c r="B34" t="s">
        <v>75</v>
      </c>
      <c r="E34">
        <v>1</v>
      </c>
      <c r="F34" t="s">
        <v>21</v>
      </c>
      <c r="G34">
        <v>2</v>
      </c>
      <c r="H34">
        <v>2</v>
      </c>
    </row>
    <row r="35" spans="1:9" x14ac:dyDescent="0.25">
      <c r="A35">
        <v>34</v>
      </c>
      <c r="B35" t="s">
        <v>63</v>
      </c>
      <c r="E35">
        <v>0</v>
      </c>
      <c r="F35" t="s">
        <v>21</v>
      </c>
      <c r="G35">
        <v>1</v>
      </c>
      <c r="H35">
        <v>1</v>
      </c>
      <c r="I35" s="94"/>
    </row>
    <row r="36" spans="1:9" x14ac:dyDescent="0.25">
      <c r="A36">
        <v>34</v>
      </c>
      <c r="B36" t="s">
        <v>73</v>
      </c>
      <c r="E36">
        <v>0</v>
      </c>
      <c r="F36" t="s">
        <v>21</v>
      </c>
      <c r="G36">
        <v>1</v>
      </c>
      <c r="H36">
        <v>1</v>
      </c>
      <c r="I36" s="94"/>
    </row>
    <row r="39" spans="1:9" x14ac:dyDescent="0.25">
      <c r="B39" t="s">
        <v>107</v>
      </c>
    </row>
    <row r="40" spans="1:9" x14ac:dyDescent="0.25">
      <c r="B40" t="s">
        <v>108</v>
      </c>
    </row>
    <row r="41" spans="1:9" x14ac:dyDescent="0.25">
      <c r="B41" t="s">
        <v>109</v>
      </c>
    </row>
    <row r="42" spans="1:9" x14ac:dyDescent="0.25">
      <c r="B42" t="s">
        <v>114</v>
      </c>
    </row>
  </sheetData>
  <sortState xmlns:xlrd2="http://schemas.microsoft.com/office/spreadsheetml/2017/richdata2" ref="A2:K37">
    <sortCondition ref="A2:A3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2"/>
  <sheetViews>
    <sheetView topLeftCell="A35" workbookViewId="0">
      <selection activeCell="B39" sqref="B39:B42"/>
    </sheetView>
  </sheetViews>
  <sheetFormatPr defaultRowHeight="13.8" x14ac:dyDescent="0.25"/>
  <cols>
    <col min="2" max="2" width="27.69921875" customWidth="1"/>
    <col min="3" max="3" width="10.5" hidden="1" customWidth="1"/>
    <col min="4" max="4" width="2" hidden="1" customWidth="1"/>
    <col min="5" max="5" width="7.09765625" hidden="1" customWidth="1"/>
    <col min="6" max="6" width="3.19921875" customWidth="1"/>
    <col min="7" max="7" width="10.5" bestFit="1" customWidth="1"/>
    <col min="8" max="9" width="12.59765625" bestFit="1" customWidth="1"/>
    <col min="10" max="10" width="12.3984375" bestFit="1" customWidth="1"/>
    <col min="11" max="11" width="16" customWidth="1"/>
    <col min="12" max="12" width="13.59765625" bestFit="1" customWidth="1"/>
  </cols>
  <sheetData>
    <row r="1" spans="1:9" x14ac:dyDescent="0.25">
      <c r="A1" t="s">
        <v>22</v>
      </c>
      <c r="B1" t="s">
        <v>0</v>
      </c>
      <c r="C1" t="s">
        <v>84</v>
      </c>
      <c r="D1" t="s">
        <v>28</v>
      </c>
      <c r="E1" t="s">
        <v>27</v>
      </c>
      <c r="G1" t="s">
        <v>1</v>
      </c>
      <c r="H1" t="s">
        <v>2</v>
      </c>
      <c r="I1" t="s">
        <v>118</v>
      </c>
    </row>
    <row r="2" spans="1:9" x14ac:dyDescent="0.25">
      <c r="A2">
        <v>1</v>
      </c>
      <c r="B2" t="s">
        <v>70</v>
      </c>
      <c r="D2">
        <v>300</v>
      </c>
      <c r="E2">
        <v>1</v>
      </c>
      <c r="G2">
        <v>102</v>
      </c>
      <c r="H2">
        <v>17</v>
      </c>
      <c r="I2">
        <v>4</v>
      </c>
    </row>
    <row r="3" spans="1:9" x14ac:dyDescent="0.25">
      <c r="A3">
        <v>2</v>
      </c>
      <c r="B3" t="s">
        <v>87</v>
      </c>
      <c r="C3">
        <v>2</v>
      </c>
      <c r="D3">
        <v>300</v>
      </c>
      <c r="E3">
        <v>5</v>
      </c>
      <c r="G3">
        <v>85</v>
      </c>
      <c r="H3">
        <v>16</v>
      </c>
      <c r="I3">
        <v>1</v>
      </c>
    </row>
    <row r="4" spans="1:9" x14ac:dyDescent="0.25">
      <c r="A4">
        <v>3</v>
      </c>
      <c r="B4" t="s">
        <v>62</v>
      </c>
      <c r="D4">
        <v>300</v>
      </c>
      <c r="E4">
        <v>6</v>
      </c>
      <c r="G4">
        <v>84</v>
      </c>
      <c r="H4">
        <v>17</v>
      </c>
    </row>
    <row r="5" spans="1:9" x14ac:dyDescent="0.25">
      <c r="A5">
        <v>4</v>
      </c>
      <c r="B5" t="s">
        <v>89</v>
      </c>
      <c r="C5">
        <v>1</v>
      </c>
      <c r="D5">
        <v>300</v>
      </c>
      <c r="E5">
        <v>5</v>
      </c>
      <c r="G5">
        <v>83</v>
      </c>
      <c r="H5">
        <v>17</v>
      </c>
    </row>
    <row r="6" spans="1:9" x14ac:dyDescent="0.25">
      <c r="A6">
        <v>4</v>
      </c>
      <c r="B6" t="s">
        <v>98</v>
      </c>
      <c r="D6">
        <v>300</v>
      </c>
      <c r="E6">
        <v>1</v>
      </c>
      <c r="G6">
        <v>83</v>
      </c>
      <c r="H6">
        <v>16</v>
      </c>
    </row>
    <row r="7" spans="1:9" x14ac:dyDescent="0.25">
      <c r="A7">
        <v>6</v>
      </c>
      <c r="B7" t="s">
        <v>50</v>
      </c>
      <c r="D7">
        <v>300</v>
      </c>
      <c r="E7">
        <v>11</v>
      </c>
      <c r="G7">
        <v>74</v>
      </c>
      <c r="H7">
        <v>17</v>
      </c>
      <c r="I7">
        <v>8</v>
      </c>
    </row>
    <row r="8" spans="1:9" x14ac:dyDescent="0.25">
      <c r="A8">
        <v>7</v>
      </c>
      <c r="B8" t="s">
        <v>69</v>
      </c>
      <c r="D8">
        <v>300</v>
      </c>
      <c r="E8">
        <v>4</v>
      </c>
      <c r="G8">
        <v>70</v>
      </c>
      <c r="H8">
        <v>17</v>
      </c>
      <c r="I8">
        <v>7</v>
      </c>
    </row>
    <row r="9" spans="1:9" x14ac:dyDescent="0.25">
      <c r="A9">
        <v>7</v>
      </c>
      <c r="B9" t="s">
        <v>71</v>
      </c>
      <c r="C9">
        <v>1</v>
      </c>
      <c r="D9">
        <v>300</v>
      </c>
      <c r="E9">
        <v>6</v>
      </c>
      <c r="G9">
        <v>70</v>
      </c>
      <c r="H9">
        <v>17</v>
      </c>
      <c r="I9">
        <v>6</v>
      </c>
    </row>
    <row r="10" spans="1:9" x14ac:dyDescent="0.25">
      <c r="A10">
        <v>9</v>
      </c>
      <c r="B10" t="s">
        <v>80</v>
      </c>
      <c r="D10">
        <v>300</v>
      </c>
      <c r="E10">
        <v>8</v>
      </c>
      <c r="G10">
        <v>61</v>
      </c>
      <c r="H10">
        <v>16</v>
      </c>
    </row>
    <row r="11" spans="1:9" x14ac:dyDescent="0.25">
      <c r="A11">
        <v>10</v>
      </c>
      <c r="B11" t="s">
        <v>65</v>
      </c>
      <c r="C11">
        <v>1</v>
      </c>
      <c r="D11">
        <v>300</v>
      </c>
      <c r="E11">
        <v>0</v>
      </c>
      <c r="G11">
        <v>52</v>
      </c>
      <c r="H11">
        <v>16</v>
      </c>
    </row>
    <row r="12" spans="1:9" x14ac:dyDescent="0.25">
      <c r="A12">
        <v>11</v>
      </c>
      <c r="B12" t="s">
        <v>46</v>
      </c>
      <c r="D12">
        <v>300</v>
      </c>
      <c r="E12">
        <v>7</v>
      </c>
      <c r="G12">
        <v>50</v>
      </c>
      <c r="H12">
        <v>17</v>
      </c>
    </row>
    <row r="13" spans="1:9" x14ac:dyDescent="0.25">
      <c r="A13">
        <v>12</v>
      </c>
      <c r="B13" t="s">
        <v>82</v>
      </c>
      <c r="D13">
        <v>300</v>
      </c>
      <c r="E13">
        <v>5</v>
      </c>
      <c r="G13">
        <v>48</v>
      </c>
      <c r="H13">
        <v>17</v>
      </c>
    </row>
    <row r="14" spans="1:9" x14ac:dyDescent="0.25">
      <c r="A14">
        <v>13</v>
      </c>
      <c r="B14" t="s">
        <v>78</v>
      </c>
      <c r="C14">
        <v>1</v>
      </c>
      <c r="D14">
        <v>300</v>
      </c>
      <c r="E14">
        <v>1</v>
      </c>
      <c r="G14">
        <v>46</v>
      </c>
      <c r="H14">
        <v>16</v>
      </c>
      <c r="I14">
        <v>5</v>
      </c>
    </row>
    <row r="15" spans="1:9" x14ac:dyDescent="0.25">
      <c r="A15">
        <v>14</v>
      </c>
      <c r="B15" t="s">
        <v>68</v>
      </c>
      <c r="D15">
        <v>300</v>
      </c>
      <c r="E15">
        <v>1</v>
      </c>
      <c r="G15">
        <v>45</v>
      </c>
      <c r="H15">
        <v>17</v>
      </c>
    </row>
    <row r="16" spans="1:9" x14ac:dyDescent="0.25">
      <c r="A16">
        <v>14</v>
      </c>
      <c r="B16" t="s">
        <v>77</v>
      </c>
      <c r="D16">
        <v>300</v>
      </c>
      <c r="E16">
        <v>3</v>
      </c>
      <c r="G16">
        <v>45</v>
      </c>
      <c r="H16">
        <v>17</v>
      </c>
    </row>
    <row r="17" spans="1:9" x14ac:dyDescent="0.25">
      <c r="A17">
        <v>16</v>
      </c>
      <c r="B17" t="s">
        <v>42</v>
      </c>
      <c r="D17">
        <v>300</v>
      </c>
      <c r="E17">
        <v>2</v>
      </c>
      <c r="G17">
        <v>44</v>
      </c>
      <c r="H17">
        <v>14</v>
      </c>
    </row>
    <row r="18" spans="1:9" x14ac:dyDescent="0.25">
      <c r="A18">
        <v>17</v>
      </c>
      <c r="B18" t="s">
        <v>47</v>
      </c>
      <c r="C18">
        <v>1</v>
      </c>
      <c r="D18">
        <v>300</v>
      </c>
      <c r="E18">
        <v>5</v>
      </c>
      <c r="G18">
        <v>43</v>
      </c>
      <c r="H18">
        <v>16</v>
      </c>
      <c r="I18">
        <v>9</v>
      </c>
    </row>
    <row r="19" spans="1:9" x14ac:dyDescent="0.25">
      <c r="A19">
        <v>17</v>
      </c>
      <c r="B19" t="s">
        <v>74</v>
      </c>
      <c r="D19">
        <v>300</v>
      </c>
      <c r="E19">
        <v>5</v>
      </c>
      <c r="G19">
        <v>43</v>
      </c>
      <c r="H19">
        <v>15</v>
      </c>
    </row>
    <row r="20" spans="1:9" x14ac:dyDescent="0.25">
      <c r="A20">
        <v>19</v>
      </c>
      <c r="B20" t="s">
        <v>90</v>
      </c>
      <c r="D20">
        <v>300</v>
      </c>
      <c r="E20">
        <v>5</v>
      </c>
      <c r="G20">
        <v>42</v>
      </c>
      <c r="H20">
        <v>14</v>
      </c>
    </row>
    <row r="21" spans="1:9" x14ac:dyDescent="0.25">
      <c r="A21">
        <v>19</v>
      </c>
      <c r="B21" t="s">
        <v>30</v>
      </c>
      <c r="D21">
        <v>300</v>
      </c>
      <c r="E21">
        <v>2</v>
      </c>
      <c r="G21">
        <v>42</v>
      </c>
      <c r="H21">
        <v>17</v>
      </c>
      <c r="I21">
        <v>3</v>
      </c>
    </row>
    <row r="22" spans="1:9" x14ac:dyDescent="0.25">
      <c r="A22">
        <v>21</v>
      </c>
      <c r="B22" t="s">
        <v>36</v>
      </c>
      <c r="D22">
        <v>300</v>
      </c>
      <c r="E22">
        <v>7</v>
      </c>
      <c r="G22">
        <v>41</v>
      </c>
      <c r="H22">
        <v>17</v>
      </c>
    </row>
    <row r="23" spans="1:9" x14ac:dyDescent="0.25">
      <c r="A23">
        <v>22</v>
      </c>
      <c r="B23" t="s">
        <v>72</v>
      </c>
      <c r="D23">
        <v>300</v>
      </c>
      <c r="E23">
        <v>7</v>
      </c>
      <c r="G23">
        <v>35</v>
      </c>
      <c r="H23">
        <v>17</v>
      </c>
    </row>
    <row r="24" spans="1:9" x14ac:dyDescent="0.25">
      <c r="A24">
        <v>23</v>
      </c>
      <c r="B24" t="s">
        <v>26</v>
      </c>
      <c r="D24">
        <v>300</v>
      </c>
      <c r="E24">
        <v>1</v>
      </c>
      <c r="G24">
        <v>34</v>
      </c>
      <c r="H24">
        <v>17</v>
      </c>
    </row>
    <row r="25" spans="1:9" x14ac:dyDescent="0.25">
      <c r="A25">
        <v>24</v>
      </c>
      <c r="B25" t="s">
        <v>43</v>
      </c>
      <c r="D25">
        <v>300</v>
      </c>
      <c r="E25">
        <v>1</v>
      </c>
      <c r="F25" t="s">
        <v>21</v>
      </c>
      <c r="G25">
        <v>30</v>
      </c>
      <c r="H25">
        <v>13</v>
      </c>
    </row>
    <row r="26" spans="1:9" x14ac:dyDescent="0.25">
      <c r="A26">
        <v>25</v>
      </c>
      <c r="B26" t="s">
        <v>66</v>
      </c>
      <c r="D26">
        <v>300</v>
      </c>
      <c r="E26">
        <v>1</v>
      </c>
      <c r="G26">
        <v>29</v>
      </c>
      <c r="H26">
        <v>14</v>
      </c>
      <c r="I26">
        <v>1</v>
      </c>
    </row>
    <row r="27" spans="1:9" x14ac:dyDescent="0.25">
      <c r="A27">
        <v>26</v>
      </c>
      <c r="B27" t="s">
        <v>29</v>
      </c>
      <c r="D27">
        <v>300</v>
      </c>
      <c r="E27">
        <v>0</v>
      </c>
      <c r="F27" t="s">
        <v>21</v>
      </c>
      <c r="G27">
        <v>25</v>
      </c>
      <c r="H27">
        <v>7</v>
      </c>
    </row>
    <row r="28" spans="1:9" x14ac:dyDescent="0.25">
      <c r="A28">
        <v>27</v>
      </c>
      <c r="B28" t="s">
        <v>45</v>
      </c>
      <c r="D28">
        <v>300</v>
      </c>
      <c r="E28">
        <v>0</v>
      </c>
      <c r="F28" t="s">
        <v>21</v>
      </c>
      <c r="G28">
        <v>24</v>
      </c>
      <c r="H28">
        <v>10</v>
      </c>
    </row>
    <row r="29" spans="1:9" x14ac:dyDescent="0.25">
      <c r="A29">
        <v>28</v>
      </c>
      <c r="B29" t="s">
        <v>79</v>
      </c>
      <c r="C29">
        <v>1</v>
      </c>
      <c r="D29">
        <v>300</v>
      </c>
      <c r="E29">
        <v>2</v>
      </c>
      <c r="G29">
        <v>21</v>
      </c>
      <c r="H29">
        <v>17</v>
      </c>
    </row>
    <row r="30" spans="1:9" x14ac:dyDescent="0.25">
      <c r="A30">
        <v>29</v>
      </c>
      <c r="B30" t="s">
        <v>67</v>
      </c>
      <c r="E30">
        <v>1</v>
      </c>
      <c r="F30" t="s">
        <v>21</v>
      </c>
      <c r="G30">
        <v>8</v>
      </c>
      <c r="H30">
        <v>4</v>
      </c>
    </row>
    <row r="31" spans="1:9" x14ac:dyDescent="0.25">
      <c r="A31">
        <v>30</v>
      </c>
      <c r="B31" t="s">
        <v>81</v>
      </c>
      <c r="D31">
        <v>300</v>
      </c>
      <c r="E31">
        <v>0</v>
      </c>
      <c r="F31" t="s">
        <v>21</v>
      </c>
      <c r="G31">
        <v>7</v>
      </c>
      <c r="H31">
        <v>5</v>
      </c>
    </row>
    <row r="32" spans="1:9" x14ac:dyDescent="0.25">
      <c r="A32">
        <v>31</v>
      </c>
      <c r="B32" t="s">
        <v>76</v>
      </c>
      <c r="C32">
        <v>1</v>
      </c>
      <c r="D32">
        <v>300</v>
      </c>
      <c r="E32">
        <v>2</v>
      </c>
      <c r="F32" t="s">
        <v>21</v>
      </c>
      <c r="G32">
        <v>6</v>
      </c>
      <c r="H32">
        <v>6</v>
      </c>
    </row>
    <row r="33" spans="1:8" x14ac:dyDescent="0.25">
      <c r="A33">
        <v>32</v>
      </c>
      <c r="B33" t="s">
        <v>64</v>
      </c>
      <c r="D33">
        <v>300</v>
      </c>
      <c r="E33">
        <v>1</v>
      </c>
      <c r="F33" t="s">
        <v>21</v>
      </c>
      <c r="G33">
        <v>4</v>
      </c>
      <c r="H33">
        <v>4</v>
      </c>
    </row>
    <row r="34" spans="1:8" x14ac:dyDescent="0.25">
      <c r="A34">
        <v>33</v>
      </c>
      <c r="B34" t="s">
        <v>75</v>
      </c>
      <c r="E34">
        <v>1</v>
      </c>
      <c r="F34" t="s">
        <v>21</v>
      </c>
      <c r="G34">
        <v>2</v>
      </c>
      <c r="H34">
        <v>2</v>
      </c>
    </row>
    <row r="35" spans="1:8" x14ac:dyDescent="0.25">
      <c r="A35">
        <v>34</v>
      </c>
      <c r="B35" t="s">
        <v>63</v>
      </c>
      <c r="E35">
        <v>0</v>
      </c>
      <c r="F35" t="s">
        <v>21</v>
      </c>
      <c r="G35">
        <v>1</v>
      </c>
      <c r="H35">
        <v>1</v>
      </c>
    </row>
    <row r="36" spans="1:8" x14ac:dyDescent="0.25">
      <c r="A36">
        <v>34</v>
      </c>
      <c r="B36" t="s">
        <v>73</v>
      </c>
      <c r="E36">
        <v>0</v>
      </c>
      <c r="F36" t="s">
        <v>21</v>
      </c>
      <c r="G36">
        <v>1</v>
      </c>
      <c r="H36">
        <v>1</v>
      </c>
    </row>
    <row r="39" spans="1:8" x14ac:dyDescent="0.25">
      <c r="B39" t="s">
        <v>107</v>
      </c>
    </row>
    <row r="40" spans="1:8" x14ac:dyDescent="0.25">
      <c r="B40" t="s">
        <v>108</v>
      </c>
    </row>
    <row r="41" spans="1:8" x14ac:dyDescent="0.25">
      <c r="B41" t="s">
        <v>109</v>
      </c>
    </row>
    <row r="42" spans="1:8" x14ac:dyDescent="0.25">
      <c r="B42" t="s">
        <v>114</v>
      </c>
    </row>
  </sheetData>
  <sortState xmlns:xlrd2="http://schemas.microsoft.com/office/spreadsheetml/2017/richdata2" ref="A2:H36">
    <sortCondition ref="A2:A3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1"/>
  <sheetViews>
    <sheetView topLeftCell="A7" workbookViewId="0">
      <selection activeCell="B38" sqref="B38:B41"/>
    </sheetView>
  </sheetViews>
  <sheetFormatPr defaultRowHeight="13.8" x14ac:dyDescent="0.25"/>
  <cols>
    <col min="2" max="2" width="26.69921875" customWidth="1"/>
    <col min="3" max="3" width="10.5" hidden="1" customWidth="1"/>
    <col min="4" max="4" width="8.69921875" hidden="1" customWidth="1"/>
    <col min="5" max="5" width="10.5" hidden="1" customWidth="1"/>
    <col min="6" max="6" width="3.8984375" customWidth="1"/>
    <col min="7" max="8" width="12.59765625" style="94" bestFit="1" customWidth="1"/>
    <col min="9" max="9" width="13" style="94" bestFit="1" customWidth="1"/>
  </cols>
  <sheetData>
    <row r="1" spans="1:9" x14ac:dyDescent="0.25">
      <c r="A1" t="s">
        <v>22</v>
      </c>
      <c r="B1" t="s">
        <v>0</v>
      </c>
      <c r="C1" t="s">
        <v>84</v>
      </c>
      <c r="D1" t="s">
        <v>28</v>
      </c>
      <c r="E1" t="s">
        <v>27</v>
      </c>
      <c r="G1" s="94" t="s">
        <v>1</v>
      </c>
      <c r="H1" s="94" t="s">
        <v>2</v>
      </c>
      <c r="I1" s="94" t="s">
        <v>117</v>
      </c>
    </row>
    <row r="2" spans="1:9" x14ac:dyDescent="0.25">
      <c r="A2">
        <v>1</v>
      </c>
      <c r="B2" t="s">
        <v>96</v>
      </c>
      <c r="D2">
        <v>300</v>
      </c>
      <c r="E2">
        <v>1</v>
      </c>
      <c r="G2" s="94">
        <v>93</v>
      </c>
      <c r="H2" s="94">
        <v>16</v>
      </c>
      <c r="I2" s="94">
        <v>4</v>
      </c>
    </row>
    <row r="3" spans="1:9" x14ac:dyDescent="0.25">
      <c r="A3">
        <v>2</v>
      </c>
      <c r="B3" t="s">
        <v>62</v>
      </c>
      <c r="D3">
        <v>300</v>
      </c>
      <c r="E3">
        <v>6</v>
      </c>
      <c r="G3" s="94">
        <v>83</v>
      </c>
      <c r="H3" s="94">
        <v>16</v>
      </c>
    </row>
    <row r="4" spans="1:9" x14ac:dyDescent="0.25">
      <c r="A4">
        <v>3</v>
      </c>
      <c r="B4" t="s">
        <v>97</v>
      </c>
      <c r="C4">
        <v>1</v>
      </c>
      <c r="D4">
        <v>300</v>
      </c>
      <c r="E4">
        <v>4</v>
      </c>
      <c r="G4" s="94">
        <v>82</v>
      </c>
      <c r="H4" s="94">
        <v>16</v>
      </c>
    </row>
    <row r="5" spans="1:9" x14ac:dyDescent="0.25">
      <c r="A5">
        <v>3</v>
      </c>
      <c r="B5" t="s">
        <v>98</v>
      </c>
      <c r="D5">
        <v>300</v>
      </c>
      <c r="E5">
        <v>1</v>
      </c>
      <c r="G5" s="94">
        <v>82</v>
      </c>
      <c r="H5" s="94">
        <v>15</v>
      </c>
      <c r="I5" s="94">
        <v>6</v>
      </c>
    </row>
    <row r="6" spans="1:9" x14ac:dyDescent="0.25">
      <c r="A6">
        <v>5</v>
      </c>
      <c r="B6" t="s">
        <v>87</v>
      </c>
      <c r="C6">
        <v>2</v>
      </c>
      <c r="D6">
        <v>300</v>
      </c>
      <c r="E6">
        <v>5</v>
      </c>
      <c r="G6" s="94">
        <v>71</v>
      </c>
      <c r="H6" s="94">
        <v>15</v>
      </c>
      <c r="I6" s="94">
        <v>3</v>
      </c>
    </row>
    <row r="7" spans="1:9" x14ac:dyDescent="0.25">
      <c r="A7">
        <v>5</v>
      </c>
      <c r="B7" t="s">
        <v>50</v>
      </c>
      <c r="D7">
        <v>300</v>
      </c>
      <c r="E7">
        <v>11</v>
      </c>
      <c r="G7" s="94">
        <v>71</v>
      </c>
      <c r="H7" s="94">
        <v>16</v>
      </c>
      <c r="I7" s="94" t="s">
        <v>49</v>
      </c>
    </row>
    <row r="8" spans="1:9" x14ac:dyDescent="0.25">
      <c r="A8">
        <v>7</v>
      </c>
      <c r="B8" t="s">
        <v>69</v>
      </c>
      <c r="D8">
        <v>300</v>
      </c>
      <c r="E8">
        <v>3</v>
      </c>
      <c r="G8" s="94">
        <v>66</v>
      </c>
      <c r="H8" s="94">
        <v>16</v>
      </c>
      <c r="I8" s="94">
        <v>8</v>
      </c>
    </row>
    <row r="9" spans="1:9" x14ac:dyDescent="0.25">
      <c r="A9">
        <v>8</v>
      </c>
      <c r="B9" t="s">
        <v>71</v>
      </c>
      <c r="C9">
        <v>1</v>
      </c>
      <c r="D9">
        <v>300</v>
      </c>
      <c r="E9">
        <v>6</v>
      </c>
      <c r="G9" s="94">
        <v>65</v>
      </c>
      <c r="H9" s="94">
        <v>16</v>
      </c>
      <c r="I9" s="94" t="s">
        <v>49</v>
      </c>
    </row>
    <row r="10" spans="1:9" x14ac:dyDescent="0.25">
      <c r="A10">
        <v>9</v>
      </c>
      <c r="B10" t="s">
        <v>80</v>
      </c>
      <c r="D10">
        <v>300</v>
      </c>
      <c r="E10">
        <v>7</v>
      </c>
      <c r="G10" s="94">
        <v>60</v>
      </c>
      <c r="H10" s="94">
        <v>15</v>
      </c>
    </row>
    <row r="11" spans="1:9" x14ac:dyDescent="0.25">
      <c r="A11">
        <v>10</v>
      </c>
      <c r="B11" t="s">
        <v>65</v>
      </c>
      <c r="C11">
        <v>1</v>
      </c>
      <c r="D11">
        <v>300</v>
      </c>
      <c r="E11">
        <v>0</v>
      </c>
      <c r="G11" s="94">
        <v>52</v>
      </c>
      <c r="H11" s="94">
        <v>16</v>
      </c>
    </row>
    <row r="12" spans="1:9" x14ac:dyDescent="0.25">
      <c r="A12">
        <v>11</v>
      </c>
      <c r="B12" t="s">
        <v>46</v>
      </c>
      <c r="D12">
        <v>300</v>
      </c>
      <c r="E12">
        <v>6</v>
      </c>
      <c r="G12" s="94">
        <v>49</v>
      </c>
      <c r="H12" s="94">
        <v>16</v>
      </c>
    </row>
    <row r="13" spans="1:9" x14ac:dyDescent="0.25">
      <c r="A13">
        <v>12</v>
      </c>
      <c r="B13" t="s">
        <v>82</v>
      </c>
      <c r="D13">
        <v>300</v>
      </c>
      <c r="E13">
        <v>5</v>
      </c>
      <c r="G13" s="94">
        <v>47</v>
      </c>
      <c r="H13" s="94">
        <v>16</v>
      </c>
    </row>
    <row r="14" spans="1:9" x14ac:dyDescent="0.25">
      <c r="A14">
        <v>13</v>
      </c>
      <c r="B14" t="s">
        <v>68</v>
      </c>
      <c r="D14">
        <v>300</v>
      </c>
      <c r="E14">
        <v>1</v>
      </c>
      <c r="G14" s="94">
        <v>44</v>
      </c>
      <c r="H14" s="94">
        <v>16</v>
      </c>
      <c r="I14" s="94">
        <v>9</v>
      </c>
    </row>
    <row r="15" spans="1:9" x14ac:dyDescent="0.25">
      <c r="A15">
        <v>13</v>
      </c>
      <c r="B15" t="s">
        <v>42</v>
      </c>
      <c r="D15">
        <v>300</v>
      </c>
      <c r="E15">
        <v>2</v>
      </c>
      <c r="G15" s="94">
        <v>44</v>
      </c>
      <c r="H15" s="94">
        <v>14</v>
      </c>
    </row>
    <row r="16" spans="1:9" x14ac:dyDescent="0.25">
      <c r="A16">
        <v>13</v>
      </c>
      <c r="B16" t="s">
        <v>77</v>
      </c>
      <c r="D16">
        <v>300</v>
      </c>
      <c r="E16">
        <v>3</v>
      </c>
      <c r="G16" s="94">
        <v>44</v>
      </c>
      <c r="H16" s="94">
        <v>16</v>
      </c>
    </row>
    <row r="17" spans="1:9" x14ac:dyDescent="0.25">
      <c r="A17">
        <v>16</v>
      </c>
      <c r="B17" t="s">
        <v>74</v>
      </c>
      <c r="D17">
        <v>300</v>
      </c>
      <c r="E17">
        <v>4</v>
      </c>
      <c r="G17" s="94">
        <v>42</v>
      </c>
      <c r="H17" s="94">
        <v>14</v>
      </c>
    </row>
    <row r="18" spans="1:9" x14ac:dyDescent="0.25">
      <c r="A18">
        <v>17</v>
      </c>
      <c r="B18" t="s">
        <v>47</v>
      </c>
      <c r="C18">
        <v>1</v>
      </c>
      <c r="D18">
        <v>300</v>
      </c>
      <c r="E18">
        <v>5</v>
      </c>
      <c r="G18" s="94">
        <v>41</v>
      </c>
      <c r="H18" s="94">
        <v>15</v>
      </c>
    </row>
    <row r="19" spans="1:9" x14ac:dyDescent="0.25">
      <c r="A19">
        <v>17</v>
      </c>
      <c r="B19" t="s">
        <v>90</v>
      </c>
      <c r="D19">
        <v>300</v>
      </c>
      <c r="E19">
        <v>4</v>
      </c>
      <c r="G19" s="94">
        <v>41</v>
      </c>
      <c r="H19" s="94">
        <v>13</v>
      </c>
      <c r="I19" s="94">
        <v>7</v>
      </c>
    </row>
    <row r="20" spans="1:9" x14ac:dyDescent="0.25">
      <c r="A20">
        <v>19</v>
      </c>
      <c r="B20" t="s">
        <v>36</v>
      </c>
      <c r="D20">
        <v>300</v>
      </c>
      <c r="E20">
        <v>6</v>
      </c>
      <c r="G20" s="94">
        <v>40</v>
      </c>
      <c r="H20" s="94">
        <v>16</v>
      </c>
    </row>
    <row r="21" spans="1:9" x14ac:dyDescent="0.25">
      <c r="A21">
        <v>20</v>
      </c>
      <c r="B21" t="s">
        <v>78</v>
      </c>
      <c r="C21">
        <v>1</v>
      </c>
      <c r="D21">
        <v>300</v>
      </c>
      <c r="E21">
        <v>1</v>
      </c>
      <c r="G21" s="94">
        <v>39</v>
      </c>
      <c r="H21" s="94">
        <v>15</v>
      </c>
      <c r="I21" s="94">
        <v>5</v>
      </c>
    </row>
    <row r="22" spans="1:9" x14ac:dyDescent="0.25">
      <c r="A22">
        <v>21</v>
      </c>
      <c r="B22" t="s">
        <v>116</v>
      </c>
      <c r="D22">
        <v>300</v>
      </c>
      <c r="E22">
        <v>6</v>
      </c>
      <c r="G22" s="94">
        <v>34</v>
      </c>
      <c r="H22" s="94">
        <v>16</v>
      </c>
    </row>
    <row r="23" spans="1:9" x14ac:dyDescent="0.25">
      <c r="A23">
        <v>22</v>
      </c>
      <c r="B23" t="s">
        <v>26</v>
      </c>
      <c r="D23">
        <v>300</v>
      </c>
      <c r="E23">
        <v>1</v>
      </c>
      <c r="G23" s="94">
        <v>33</v>
      </c>
      <c r="H23" s="94">
        <v>16</v>
      </c>
    </row>
    <row r="24" spans="1:9" x14ac:dyDescent="0.25">
      <c r="A24">
        <v>23</v>
      </c>
      <c r="B24" t="s">
        <v>30</v>
      </c>
      <c r="D24">
        <v>300</v>
      </c>
      <c r="E24">
        <v>2</v>
      </c>
      <c r="G24" s="94">
        <v>31</v>
      </c>
      <c r="H24" s="94">
        <v>16</v>
      </c>
    </row>
    <row r="25" spans="1:9" x14ac:dyDescent="0.25">
      <c r="A25">
        <v>24</v>
      </c>
      <c r="B25" t="s">
        <v>43</v>
      </c>
      <c r="D25">
        <v>300</v>
      </c>
      <c r="E25">
        <v>1</v>
      </c>
      <c r="G25" s="94">
        <v>30</v>
      </c>
      <c r="H25" s="94">
        <v>13</v>
      </c>
    </row>
    <row r="26" spans="1:9" x14ac:dyDescent="0.25">
      <c r="A26">
        <v>25</v>
      </c>
      <c r="B26" t="s">
        <v>29</v>
      </c>
      <c r="D26">
        <v>300</v>
      </c>
      <c r="E26">
        <v>0</v>
      </c>
      <c r="F26" t="s">
        <v>21</v>
      </c>
      <c r="G26" s="94">
        <v>25</v>
      </c>
      <c r="H26" s="94">
        <v>7</v>
      </c>
    </row>
    <row r="27" spans="1:9" x14ac:dyDescent="0.25">
      <c r="A27">
        <v>26</v>
      </c>
      <c r="B27" t="s">
        <v>45</v>
      </c>
      <c r="D27">
        <v>300</v>
      </c>
      <c r="E27">
        <v>0</v>
      </c>
      <c r="F27" t="s">
        <v>21</v>
      </c>
      <c r="G27" s="94">
        <v>24</v>
      </c>
      <c r="H27" s="94">
        <v>10</v>
      </c>
    </row>
    <row r="28" spans="1:9" x14ac:dyDescent="0.25">
      <c r="A28">
        <v>27</v>
      </c>
      <c r="B28" t="s">
        <v>79</v>
      </c>
      <c r="C28">
        <v>1</v>
      </c>
      <c r="D28">
        <v>300</v>
      </c>
      <c r="E28">
        <v>2</v>
      </c>
      <c r="G28" s="94">
        <v>20</v>
      </c>
      <c r="H28" s="94">
        <v>16</v>
      </c>
    </row>
    <row r="29" spans="1:9" x14ac:dyDescent="0.25">
      <c r="A29">
        <v>28</v>
      </c>
      <c r="B29" t="s">
        <v>66</v>
      </c>
      <c r="D29">
        <v>300</v>
      </c>
      <c r="E29">
        <v>1</v>
      </c>
      <c r="G29" s="94">
        <v>15</v>
      </c>
      <c r="H29" s="94">
        <v>13</v>
      </c>
    </row>
    <row r="30" spans="1:9" x14ac:dyDescent="0.25">
      <c r="A30">
        <v>29</v>
      </c>
      <c r="B30" t="s">
        <v>67</v>
      </c>
      <c r="E30">
        <v>1</v>
      </c>
      <c r="F30" t="s">
        <v>21</v>
      </c>
      <c r="G30" s="94">
        <v>8</v>
      </c>
      <c r="H30" s="94">
        <v>4</v>
      </c>
    </row>
    <row r="31" spans="1:9" x14ac:dyDescent="0.25">
      <c r="A31">
        <v>30</v>
      </c>
      <c r="B31" t="s">
        <v>81</v>
      </c>
      <c r="D31">
        <v>300</v>
      </c>
      <c r="E31">
        <v>0</v>
      </c>
      <c r="F31" t="s">
        <v>21</v>
      </c>
      <c r="G31" s="94">
        <v>7</v>
      </c>
      <c r="H31" s="94">
        <v>5</v>
      </c>
    </row>
    <row r="32" spans="1:9" x14ac:dyDescent="0.25">
      <c r="A32">
        <v>31</v>
      </c>
      <c r="B32" t="s">
        <v>76</v>
      </c>
      <c r="C32">
        <v>1</v>
      </c>
      <c r="D32">
        <v>300</v>
      </c>
      <c r="E32">
        <v>2</v>
      </c>
      <c r="F32" t="s">
        <v>21</v>
      </c>
      <c r="G32" s="94">
        <v>6</v>
      </c>
      <c r="H32" s="94">
        <v>6</v>
      </c>
    </row>
    <row r="33" spans="1:8" x14ac:dyDescent="0.25">
      <c r="A33">
        <v>32</v>
      </c>
      <c r="B33" t="s">
        <v>64</v>
      </c>
      <c r="D33">
        <v>300</v>
      </c>
      <c r="E33">
        <v>1</v>
      </c>
      <c r="F33" t="s">
        <v>21</v>
      </c>
      <c r="G33" s="94">
        <v>4</v>
      </c>
      <c r="H33" s="94">
        <v>4</v>
      </c>
    </row>
    <row r="34" spans="1:8" x14ac:dyDescent="0.25">
      <c r="A34">
        <v>33</v>
      </c>
      <c r="B34" t="s">
        <v>75</v>
      </c>
      <c r="E34">
        <v>1</v>
      </c>
      <c r="F34" t="s">
        <v>21</v>
      </c>
      <c r="G34" s="94">
        <v>2</v>
      </c>
      <c r="H34" s="94">
        <v>2</v>
      </c>
    </row>
    <row r="35" spans="1:8" x14ac:dyDescent="0.25">
      <c r="A35">
        <v>34</v>
      </c>
      <c r="B35" t="s">
        <v>63</v>
      </c>
      <c r="E35">
        <v>0</v>
      </c>
      <c r="F35" t="s">
        <v>21</v>
      </c>
      <c r="G35" s="94">
        <v>1</v>
      </c>
      <c r="H35" s="94">
        <v>1</v>
      </c>
    </row>
    <row r="36" spans="1:8" x14ac:dyDescent="0.25">
      <c r="A36">
        <v>34</v>
      </c>
      <c r="B36" t="s">
        <v>73</v>
      </c>
      <c r="E36">
        <v>0</v>
      </c>
      <c r="F36" t="s">
        <v>21</v>
      </c>
      <c r="G36" s="94">
        <v>1</v>
      </c>
      <c r="H36" s="94">
        <v>1</v>
      </c>
    </row>
    <row r="38" spans="1:8" x14ac:dyDescent="0.25">
      <c r="B38" t="s">
        <v>107</v>
      </c>
    </row>
    <row r="39" spans="1:8" x14ac:dyDescent="0.25">
      <c r="B39" t="s">
        <v>108</v>
      </c>
    </row>
    <row r="40" spans="1:8" x14ac:dyDescent="0.25">
      <c r="B40" t="s">
        <v>109</v>
      </c>
    </row>
    <row r="41" spans="1:8" x14ac:dyDescent="0.25">
      <c r="B41" t="s">
        <v>114</v>
      </c>
    </row>
  </sheetData>
  <sortState xmlns:xlrd2="http://schemas.microsoft.com/office/spreadsheetml/2017/richdata2" ref="A2:H36">
    <sortCondition ref="A2:A3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1"/>
  <sheetViews>
    <sheetView topLeftCell="A24" zoomScale="115" zoomScaleNormal="115" workbookViewId="0">
      <selection activeCell="B38" sqref="B38:B41"/>
    </sheetView>
  </sheetViews>
  <sheetFormatPr defaultColWidth="8.69921875" defaultRowHeight="13.8" x14ac:dyDescent="0.25"/>
  <cols>
    <col min="1" max="1" width="9.69921875" bestFit="1" customWidth="1"/>
    <col min="2" max="2" width="25.69921875" bestFit="1" customWidth="1"/>
    <col min="3" max="3" width="36.3984375" hidden="1" customWidth="1"/>
    <col min="4" max="4" width="10.5" hidden="1" customWidth="1"/>
    <col min="5" max="5" width="6" hidden="1" customWidth="1"/>
    <col min="6" max="6" width="2.19921875" customWidth="1"/>
    <col min="7" max="7" width="11.19921875" style="94" bestFit="1" customWidth="1"/>
    <col min="8" max="8" width="14.19921875" style="94" customWidth="1"/>
    <col min="9" max="9" width="12.59765625" style="94" hidden="1" customWidth="1"/>
    <col min="10" max="10" width="14.19921875" style="94" bestFit="1" customWidth="1"/>
  </cols>
  <sheetData>
    <row r="1" spans="1:10" x14ac:dyDescent="0.25">
      <c r="A1" s="22" t="s">
        <v>22</v>
      </c>
      <c r="B1" s="22" t="s">
        <v>0</v>
      </c>
      <c r="C1" s="23" t="s">
        <v>84</v>
      </c>
      <c r="D1" s="23" t="s">
        <v>28</v>
      </c>
      <c r="E1" s="23" t="s">
        <v>27</v>
      </c>
      <c r="F1" s="23"/>
      <c r="G1" s="22" t="s">
        <v>1</v>
      </c>
      <c r="H1" s="22" t="s">
        <v>2</v>
      </c>
      <c r="I1" s="23"/>
      <c r="J1" s="22" t="s">
        <v>60</v>
      </c>
    </row>
    <row r="2" spans="1:10" x14ac:dyDescent="0.25">
      <c r="A2" s="24">
        <v>1</v>
      </c>
      <c r="B2" s="24" t="s">
        <v>96</v>
      </c>
      <c r="D2" s="43">
        <v>300</v>
      </c>
      <c r="E2" s="97">
        <v>1</v>
      </c>
      <c r="F2" s="97"/>
      <c r="G2" s="7">
        <v>84</v>
      </c>
      <c r="H2" s="5">
        <v>15</v>
      </c>
      <c r="I2" s="13"/>
      <c r="J2" s="94">
        <v>3</v>
      </c>
    </row>
    <row r="3" spans="1:10" x14ac:dyDescent="0.25">
      <c r="A3" s="24">
        <v>2</v>
      </c>
      <c r="B3" s="24" t="s">
        <v>62</v>
      </c>
      <c r="D3" s="43">
        <v>300</v>
      </c>
      <c r="E3" s="97">
        <v>5</v>
      </c>
      <c r="F3" s="97"/>
      <c r="G3" s="7">
        <v>82</v>
      </c>
      <c r="H3" s="5">
        <v>15</v>
      </c>
      <c r="I3" s="13"/>
    </row>
    <row r="4" spans="1:10" x14ac:dyDescent="0.25">
      <c r="A4" s="24">
        <v>3</v>
      </c>
      <c r="B4" s="24" t="s">
        <v>97</v>
      </c>
      <c r="C4">
        <v>1</v>
      </c>
      <c r="D4" s="43">
        <v>300</v>
      </c>
      <c r="E4" s="97">
        <v>4</v>
      </c>
      <c r="F4" s="97"/>
      <c r="G4" s="7">
        <v>81</v>
      </c>
      <c r="H4" s="5">
        <v>15</v>
      </c>
      <c r="I4" s="13"/>
      <c r="J4" s="94">
        <v>2</v>
      </c>
    </row>
    <row r="5" spans="1:10" x14ac:dyDescent="0.25">
      <c r="A5" s="24">
        <v>4</v>
      </c>
      <c r="B5" s="24" t="s">
        <v>98</v>
      </c>
      <c r="D5" s="43">
        <v>300</v>
      </c>
      <c r="E5" s="97">
        <v>1</v>
      </c>
      <c r="F5" s="97"/>
      <c r="G5" s="7">
        <v>77</v>
      </c>
      <c r="H5" s="5">
        <v>14</v>
      </c>
      <c r="I5" s="13"/>
    </row>
    <row r="6" spans="1:10" ht="15" x14ac:dyDescent="0.25">
      <c r="A6" s="24">
        <v>5</v>
      </c>
      <c r="B6" s="24" t="s">
        <v>69</v>
      </c>
      <c r="C6" s="96"/>
      <c r="D6" s="43">
        <v>300</v>
      </c>
      <c r="E6" s="97">
        <v>3</v>
      </c>
      <c r="F6" s="97"/>
      <c r="G6" s="7">
        <v>63</v>
      </c>
      <c r="H6" s="5">
        <v>15</v>
      </c>
      <c r="I6" s="13"/>
    </row>
    <row r="7" spans="1:10" ht="15" x14ac:dyDescent="0.25">
      <c r="A7" s="24">
        <v>6</v>
      </c>
      <c r="B7" s="24" t="s">
        <v>87</v>
      </c>
      <c r="C7" s="96">
        <v>2</v>
      </c>
      <c r="D7" s="43">
        <v>300</v>
      </c>
      <c r="E7" s="97">
        <v>5</v>
      </c>
      <c r="F7" s="97"/>
      <c r="G7" s="7">
        <v>60</v>
      </c>
      <c r="H7" s="5">
        <v>14</v>
      </c>
      <c r="I7" s="13"/>
    </row>
    <row r="8" spans="1:10" ht="15" x14ac:dyDescent="0.25">
      <c r="A8" s="24">
        <v>7</v>
      </c>
      <c r="B8" s="24" t="s">
        <v>80</v>
      </c>
      <c r="C8" s="96"/>
      <c r="D8" s="43">
        <v>300</v>
      </c>
      <c r="E8" s="97">
        <v>7</v>
      </c>
      <c r="F8" s="97"/>
      <c r="G8" s="7">
        <v>59</v>
      </c>
      <c r="H8" s="5">
        <v>14</v>
      </c>
      <c r="I8" s="13"/>
      <c r="J8" s="94">
        <v>6</v>
      </c>
    </row>
    <row r="9" spans="1:10" ht="15" x14ac:dyDescent="0.25">
      <c r="A9" s="24">
        <v>8</v>
      </c>
      <c r="B9" s="24" t="s">
        <v>50</v>
      </c>
      <c r="C9" s="96"/>
      <c r="D9" s="46">
        <v>300</v>
      </c>
      <c r="E9" s="97">
        <v>11</v>
      </c>
      <c r="F9" s="97"/>
      <c r="G9" s="7">
        <v>57</v>
      </c>
      <c r="H9" s="99">
        <v>15</v>
      </c>
      <c r="I9" s="99"/>
    </row>
    <row r="10" spans="1:10" ht="15" x14ac:dyDescent="0.25">
      <c r="A10" s="24">
        <v>9</v>
      </c>
      <c r="B10" s="24" t="s">
        <v>65</v>
      </c>
      <c r="C10" s="96">
        <v>1</v>
      </c>
      <c r="D10" s="46">
        <v>300</v>
      </c>
      <c r="E10" s="97">
        <v>0</v>
      </c>
      <c r="F10" s="97"/>
      <c r="G10" s="7">
        <v>51</v>
      </c>
      <c r="H10" s="99">
        <v>15</v>
      </c>
      <c r="I10" s="99"/>
      <c r="J10" s="94">
        <v>4</v>
      </c>
    </row>
    <row r="11" spans="1:10" ht="15" x14ac:dyDescent="0.25">
      <c r="A11" s="24">
        <v>9</v>
      </c>
      <c r="B11" s="24" t="s">
        <v>71</v>
      </c>
      <c r="C11" s="25">
        <v>1</v>
      </c>
      <c r="D11" s="43">
        <v>300</v>
      </c>
      <c r="E11" s="97">
        <v>6</v>
      </c>
      <c r="F11" s="97"/>
      <c r="G11" s="7">
        <v>51</v>
      </c>
      <c r="H11" s="5">
        <v>15</v>
      </c>
      <c r="I11" s="13"/>
      <c r="J11" s="94">
        <v>1</v>
      </c>
    </row>
    <row r="12" spans="1:10" ht="15" x14ac:dyDescent="0.25">
      <c r="A12">
        <v>11</v>
      </c>
      <c r="B12" t="s">
        <v>46</v>
      </c>
      <c r="C12" s="96"/>
      <c r="D12">
        <v>300</v>
      </c>
      <c r="E12">
        <v>5</v>
      </c>
      <c r="G12" s="94">
        <v>48</v>
      </c>
      <c r="H12" s="94">
        <v>15</v>
      </c>
      <c r="J12" s="94">
        <v>8</v>
      </c>
    </row>
    <row r="13" spans="1:10" ht="15" x14ac:dyDescent="0.25">
      <c r="A13">
        <v>12</v>
      </c>
      <c r="B13" t="s">
        <v>82</v>
      </c>
      <c r="C13" s="96"/>
      <c r="D13">
        <v>300</v>
      </c>
      <c r="E13">
        <v>5</v>
      </c>
      <c r="G13" s="94">
        <v>46</v>
      </c>
      <c r="H13" s="94">
        <v>15</v>
      </c>
    </row>
    <row r="14" spans="1:10" ht="15" x14ac:dyDescent="0.25">
      <c r="A14" s="24">
        <v>13</v>
      </c>
      <c r="B14" s="24" t="s">
        <v>42</v>
      </c>
      <c r="C14" s="96"/>
      <c r="D14" s="46">
        <v>300</v>
      </c>
      <c r="E14" s="97">
        <v>2</v>
      </c>
      <c r="F14" s="97"/>
      <c r="G14" s="7">
        <v>44</v>
      </c>
      <c r="H14" s="5">
        <v>14</v>
      </c>
      <c r="I14" s="13"/>
    </row>
    <row r="15" spans="1:10" x14ac:dyDescent="0.25">
      <c r="A15" s="24">
        <v>14</v>
      </c>
      <c r="B15" s="24" t="s">
        <v>77</v>
      </c>
      <c r="D15" s="43">
        <v>300</v>
      </c>
      <c r="E15" s="97">
        <v>3</v>
      </c>
      <c r="F15" s="97"/>
      <c r="G15" s="7">
        <v>43</v>
      </c>
      <c r="H15" s="5">
        <v>15</v>
      </c>
      <c r="I15" s="13"/>
    </row>
    <row r="16" spans="1:10" x14ac:dyDescent="0.25">
      <c r="A16" s="24">
        <v>15</v>
      </c>
      <c r="B16" s="24" t="s">
        <v>68</v>
      </c>
      <c r="D16" s="43">
        <v>300</v>
      </c>
      <c r="E16" s="97">
        <v>1</v>
      </c>
      <c r="F16" s="97"/>
      <c r="G16" s="7">
        <v>42</v>
      </c>
      <c r="H16" s="5">
        <v>15</v>
      </c>
      <c r="I16" s="13"/>
    </row>
    <row r="17" spans="1:10" ht="15" x14ac:dyDescent="0.25">
      <c r="A17" s="24">
        <v>15</v>
      </c>
      <c r="B17" s="24" t="s">
        <v>74</v>
      </c>
      <c r="C17" s="96"/>
      <c r="D17" s="43">
        <v>300</v>
      </c>
      <c r="E17" s="97">
        <v>4</v>
      </c>
      <c r="F17" s="97"/>
      <c r="G17" s="7">
        <v>42</v>
      </c>
      <c r="H17" s="5">
        <v>14</v>
      </c>
      <c r="I17" s="13"/>
    </row>
    <row r="18" spans="1:10" x14ac:dyDescent="0.25">
      <c r="A18" s="24">
        <v>17</v>
      </c>
      <c r="B18" s="24" t="s">
        <v>47</v>
      </c>
      <c r="C18">
        <v>1</v>
      </c>
      <c r="D18" s="43">
        <v>300</v>
      </c>
      <c r="E18" s="97">
        <v>5</v>
      </c>
      <c r="F18" s="97"/>
      <c r="G18" s="7">
        <v>40</v>
      </c>
      <c r="H18" s="5">
        <v>14</v>
      </c>
      <c r="I18" s="13"/>
    </row>
    <row r="19" spans="1:10" ht="15" x14ac:dyDescent="0.25">
      <c r="A19" s="24">
        <v>18</v>
      </c>
      <c r="B19" s="24" t="s">
        <v>36</v>
      </c>
      <c r="C19" s="25"/>
      <c r="D19" s="43">
        <v>300</v>
      </c>
      <c r="E19" s="97">
        <v>6</v>
      </c>
      <c r="F19" s="97"/>
      <c r="G19" s="7">
        <v>39</v>
      </c>
      <c r="H19" s="5">
        <v>15</v>
      </c>
      <c r="I19" s="13"/>
      <c r="J19" s="94">
        <v>7</v>
      </c>
    </row>
    <row r="20" spans="1:10" ht="15" x14ac:dyDescent="0.25">
      <c r="A20" s="24">
        <v>19</v>
      </c>
      <c r="B20" s="24" t="s">
        <v>90</v>
      </c>
      <c r="C20" s="96"/>
      <c r="D20" s="43">
        <v>300</v>
      </c>
      <c r="E20" s="97">
        <v>4</v>
      </c>
      <c r="F20" s="97"/>
      <c r="G20" s="7">
        <v>37</v>
      </c>
      <c r="H20" s="5">
        <v>12</v>
      </c>
      <c r="I20" s="13"/>
    </row>
    <row r="21" spans="1:10" x14ac:dyDescent="0.25">
      <c r="A21" s="24">
        <v>20</v>
      </c>
      <c r="B21" s="24" t="s">
        <v>94</v>
      </c>
      <c r="D21" s="43">
        <v>300</v>
      </c>
      <c r="E21" s="97">
        <v>6</v>
      </c>
      <c r="F21" s="97"/>
      <c r="G21" s="7">
        <v>33</v>
      </c>
      <c r="H21" s="5">
        <v>15</v>
      </c>
      <c r="I21" s="13"/>
      <c r="J21" s="94">
        <v>5</v>
      </c>
    </row>
    <row r="22" spans="1:10" ht="15" x14ac:dyDescent="0.25">
      <c r="A22" s="24">
        <v>21</v>
      </c>
      <c r="B22" s="24" t="s">
        <v>26</v>
      </c>
      <c r="C22" s="96"/>
      <c r="D22" s="43">
        <v>300</v>
      </c>
      <c r="E22" s="97">
        <v>1</v>
      </c>
      <c r="F22" s="97"/>
      <c r="G22" s="7">
        <v>32</v>
      </c>
      <c r="H22" s="5">
        <v>15</v>
      </c>
      <c r="I22" s="13"/>
    </row>
    <row r="23" spans="1:10" ht="15" x14ac:dyDescent="0.25">
      <c r="A23" s="24">
        <v>21</v>
      </c>
      <c r="B23" s="24" t="s">
        <v>78</v>
      </c>
      <c r="C23" s="25">
        <v>1</v>
      </c>
      <c r="D23" s="43">
        <v>300</v>
      </c>
      <c r="E23" s="97">
        <v>1</v>
      </c>
      <c r="F23" s="97"/>
      <c r="G23" s="7">
        <v>32</v>
      </c>
      <c r="H23" s="5">
        <v>14</v>
      </c>
      <c r="I23" s="13"/>
      <c r="J23" s="94">
        <v>9</v>
      </c>
    </row>
    <row r="24" spans="1:10" x14ac:dyDescent="0.25">
      <c r="A24" s="24">
        <v>23</v>
      </c>
      <c r="B24" s="24" t="s">
        <v>43</v>
      </c>
      <c r="D24" s="43">
        <v>300</v>
      </c>
      <c r="E24" s="97">
        <v>1</v>
      </c>
      <c r="F24" s="97"/>
      <c r="G24" s="7">
        <v>30</v>
      </c>
      <c r="H24" s="5">
        <v>13</v>
      </c>
      <c r="I24" s="13"/>
    </row>
    <row r="25" spans="1:10" x14ac:dyDescent="0.25">
      <c r="A25" s="24">
        <v>23</v>
      </c>
      <c r="B25" s="24" t="s">
        <v>30</v>
      </c>
      <c r="D25" s="43">
        <v>300</v>
      </c>
      <c r="E25" s="97">
        <v>2</v>
      </c>
      <c r="F25" s="97"/>
      <c r="G25" s="7">
        <v>30</v>
      </c>
      <c r="H25" s="5">
        <v>15</v>
      </c>
      <c r="I25" s="13"/>
    </row>
    <row r="26" spans="1:10" ht="15" x14ac:dyDescent="0.25">
      <c r="A26" s="24">
        <v>25</v>
      </c>
      <c r="B26" s="24" t="s">
        <v>29</v>
      </c>
      <c r="C26" s="25"/>
      <c r="D26" s="103">
        <v>300</v>
      </c>
      <c r="E26" s="97">
        <v>0</v>
      </c>
      <c r="F26" s="123" t="s">
        <v>115</v>
      </c>
      <c r="G26" s="7">
        <v>25</v>
      </c>
      <c r="H26" s="5">
        <v>7</v>
      </c>
      <c r="I26" s="13"/>
    </row>
    <row r="27" spans="1:10" ht="15" x14ac:dyDescent="0.25">
      <c r="A27" s="24">
        <v>26</v>
      </c>
      <c r="B27" s="24" t="s">
        <v>45</v>
      </c>
      <c r="C27" s="96"/>
      <c r="D27" s="43">
        <v>300</v>
      </c>
      <c r="E27" s="97">
        <v>0</v>
      </c>
      <c r="F27" s="123" t="s">
        <v>115</v>
      </c>
      <c r="G27" s="7">
        <v>24</v>
      </c>
      <c r="H27" s="5">
        <v>10</v>
      </c>
      <c r="I27" s="13"/>
    </row>
    <row r="28" spans="1:10" ht="15" x14ac:dyDescent="0.25">
      <c r="A28" s="24">
        <v>27</v>
      </c>
      <c r="B28" s="24" t="s">
        <v>79</v>
      </c>
      <c r="C28" s="96">
        <v>1</v>
      </c>
      <c r="D28" s="46">
        <v>300</v>
      </c>
      <c r="E28" s="97">
        <v>2</v>
      </c>
      <c r="F28" s="97"/>
      <c r="G28" s="7">
        <v>19</v>
      </c>
      <c r="H28" s="99">
        <v>15</v>
      </c>
      <c r="I28" s="99"/>
    </row>
    <row r="29" spans="1:10" x14ac:dyDescent="0.25">
      <c r="A29" s="24">
        <v>28</v>
      </c>
      <c r="B29" s="24" t="s">
        <v>66</v>
      </c>
      <c r="D29" s="43">
        <v>300</v>
      </c>
      <c r="E29" s="97">
        <v>1</v>
      </c>
      <c r="F29" s="97"/>
      <c r="G29" s="7">
        <v>14</v>
      </c>
      <c r="H29" s="5">
        <v>12</v>
      </c>
      <c r="I29" s="13"/>
    </row>
    <row r="30" spans="1:10" ht="15" x14ac:dyDescent="0.25">
      <c r="A30" s="24">
        <v>29</v>
      </c>
      <c r="B30" s="24" t="s">
        <v>67</v>
      </c>
      <c r="C30" s="96"/>
      <c r="D30" s="43"/>
      <c r="E30" s="97">
        <v>1</v>
      </c>
      <c r="F30" s="123" t="s">
        <v>115</v>
      </c>
      <c r="G30" s="7">
        <v>8</v>
      </c>
      <c r="H30" s="5">
        <v>4</v>
      </c>
      <c r="I30" s="13"/>
    </row>
    <row r="31" spans="1:10" ht="15" x14ac:dyDescent="0.25">
      <c r="A31" s="24">
        <v>30</v>
      </c>
      <c r="B31" s="24" t="s">
        <v>81</v>
      </c>
      <c r="C31" s="96"/>
      <c r="D31" s="46">
        <v>300</v>
      </c>
      <c r="E31" s="97">
        <v>0</v>
      </c>
      <c r="F31" s="123" t="s">
        <v>115</v>
      </c>
      <c r="G31" s="7">
        <v>7</v>
      </c>
      <c r="H31" s="99">
        <v>5</v>
      </c>
      <c r="I31" s="99"/>
    </row>
    <row r="32" spans="1:10" x14ac:dyDescent="0.25">
      <c r="A32" s="24">
        <v>31</v>
      </c>
      <c r="B32" s="24" t="s">
        <v>76</v>
      </c>
      <c r="C32">
        <v>1</v>
      </c>
      <c r="D32" s="43">
        <v>300</v>
      </c>
      <c r="E32" s="97">
        <v>2</v>
      </c>
      <c r="F32" s="123" t="s">
        <v>115</v>
      </c>
      <c r="G32" s="7">
        <v>6</v>
      </c>
      <c r="H32" s="5">
        <v>6</v>
      </c>
      <c r="I32" s="13"/>
    </row>
    <row r="33" spans="1:9" ht="15" x14ac:dyDescent="0.25">
      <c r="A33" s="24">
        <v>32</v>
      </c>
      <c r="B33" s="24" t="s">
        <v>64</v>
      </c>
      <c r="C33" s="96"/>
      <c r="D33" s="43">
        <v>300</v>
      </c>
      <c r="E33" s="97">
        <v>1</v>
      </c>
      <c r="F33" s="123" t="s">
        <v>115</v>
      </c>
      <c r="G33" s="7">
        <v>4</v>
      </c>
      <c r="H33" s="5">
        <v>4</v>
      </c>
      <c r="I33" s="13"/>
    </row>
    <row r="34" spans="1:9" x14ac:dyDescent="0.25">
      <c r="A34" s="24">
        <v>33</v>
      </c>
      <c r="B34" s="24" t="s">
        <v>75</v>
      </c>
      <c r="D34" s="43"/>
      <c r="E34" s="97">
        <v>1</v>
      </c>
      <c r="F34" s="123" t="s">
        <v>115</v>
      </c>
      <c r="G34" s="7">
        <v>2</v>
      </c>
      <c r="H34" s="5">
        <v>2</v>
      </c>
      <c r="I34" s="13"/>
    </row>
    <row r="35" spans="1:9" x14ac:dyDescent="0.25">
      <c r="A35" s="24">
        <v>34</v>
      </c>
      <c r="B35" s="24" t="s">
        <v>63</v>
      </c>
      <c r="D35" s="43"/>
      <c r="E35" s="97">
        <v>0</v>
      </c>
      <c r="F35" s="123" t="s">
        <v>115</v>
      </c>
      <c r="G35" s="7">
        <v>1</v>
      </c>
      <c r="H35" s="5">
        <v>1</v>
      </c>
      <c r="I35" s="13"/>
    </row>
    <row r="36" spans="1:9" ht="15" x14ac:dyDescent="0.25">
      <c r="A36" s="24">
        <v>34</v>
      </c>
      <c r="B36" s="24" t="s">
        <v>73</v>
      </c>
      <c r="C36" s="96"/>
      <c r="D36" s="43"/>
      <c r="E36" s="97">
        <v>0</v>
      </c>
      <c r="F36" s="123" t="s">
        <v>115</v>
      </c>
      <c r="G36" s="7">
        <v>1</v>
      </c>
      <c r="H36" s="5">
        <v>1</v>
      </c>
      <c r="I36" s="13"/>
    </row>
    <row r="37" spans="1:9" ht="15" x14ac:dyDescent="0.25">
      <c r="C37" s="96"/>
    </row>
    <row r="38" spans="1:9" x14ac:dyDescent="0.25">
      <c r="B38" t="s">
        <v>107</v>
      </c>
    </row>
    <row r="39" spans="1:9" x14ac:dyDescent="0.25">
      <c r="B39" t="s">
        <v>108</v>
      </c>
    </row>
    <row r="40" spans="1:9" x14ac:dyDescent="0.25">
      <c r="B40" t="s">
        <v>109</v>
      </c>
    </row>
    <row r="41" spans="1:9" x14ac:dyDescent="0.25">
      <c r="B41" t="s">
        <v>114</v>
      </c>
    </row>
  </sheetData>
  <sortState xmlns:xlrd2="http://schemas.microsoft.com/office/spreadsheetml/2017/richdata2" ref="A2:J36">
    <sortCondition ref="A1:A36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0"/>
  <sheetViews>
    <sheetView topLeftCell="A16" zoomScale="115" zoomScaleNormal="115" workbookViewId="0">
      <selection activeCell="B38" sqref="B38:B40"/>
    </sheetView>
  </sheetViews>
  <sheetFormatPr defaultRowHeight="13.8" x14ac:dyDescent="0.25"/>
  <cols>
    <col min="2" max="2" width="26.5" bestFit="1" customWidth="1"/>
    <col min="3" max="3" width="10.5" hidden="1" customWidth="1"/>
    <col min="4" max="4" width="8.69921875" hidden="1" customWidth="1"/>
    <col min="5" max="5" width="10.5" hidden="1" customWidth="1"/>
    <col min="6" max="6" width="2.09765625" customWidth="1"/>
    <col min="7" max="7" width="15" style="94" customWidth="1"/>
    <col min="8" max="8" width="14.69921875" style="94" customWidth="1"/>
    <col min="9" max="9" width="13.59765625" style="94" bestFit="1" customWidth="1"/>
  </cols>
  <sheetData>
    <row r="1" spans="1:9" x14ac:dyDescent="0.25">
      <c r="A1" t="s">
        <v>22</v>
      </c>
      <c r="B1" t="s">
        <v>0</v>
      </c>
      <c r="C1" t="s">
        <v>84</v>
      </c>
      <c r="D1" t="s">
        <v>28</v>
      </c>
      <c r="E1" s="94" t="s">
        <v>27</v>
      </c>
      <c r="F1" s="94"/>
      <c r="G1" s="94" t="s">
        <v>1</v>
      </c>
      <c r="H1" s="94" t="s">
        <v>2</v>
      </c>
      <c r="I1" s="94" t="s">
        <v>113</v>
      </c>
    </row>
    <row r="2" spans="1:9" x14ac:dyDescent="0.25">
      <c r="A2">
        <v>1</v>
      </c>
      <c r="B2" t="s">
        <v>62</v>
      </c>
      <c r="D2">
        <v>300</v>
      </c>
      <c r="E2">
        <v>4</v>
      </c>
      <c r="G2" s="94">
        <v>81</v>
      </c>
      <c r="H2" s="94">
        <v>14</v>
      </c>
      <c r="I2" s="94">
        <v>5</v>
      </c>
    </row>
    <row r="3" spans="1:9" x14ac:dyDescent="0.25">
      <c r="A3">
        <v>2</v>
      </c>
      <c r="B3" t="s">
        <v>98</v>
      </c>
      <c r="D3">
        <v>300</v>
      </c>
      <c r="E3">
        <v>0</v>
      </c>
      <c r="G3" s="94">
        <v>76</v>
      </c>
      <c r="H3" s="94">
        <v>13</v>
      </c>
    </row>
    <row r="4" spans="1:9" x14ac:dyDescent="0.25">
      <c r="A4">
        <v>3</v>
      </c>
      <c r="B4" t="s">
        <v>70</v>
      </c>
      <c r="D4">
        <v>300</v>
      </c>
      <c r="E4">
        <v>1</v>
      </c>
      <c r="G4" s="94">
        <v>73</v>
      </c>
      <c r="H4" s="94">
        <v>14</v>
      </c>
    </row>
    <row r="5" spans="1:9" x14ac:dyDescent="0.25">
      <c r="A5">
        <v>4</v>
      </c>
      <c r="B5" t="s">
        <v>97</v>
      </c>
      <c r="C5">
        <v>1</v>
      </c>
      <c r="D5">
        <v>300</v>
      </c>
      <c r="E5">
        <v>4</v>
      </c>
      <c r="G5" s="94">
        <v>68</v>
      </c>
      <c r="H5" s="94">
        <v>14</v>
      </c>
    </row>
    <row r="6" spans="1:9" x14ac:dyDescent="0.25">
      <c r="A6">
        <v>5</v>
      </c>
      <c r="B6" t="s">
        <v>69</v>
      </c>
      <c r="D6">
        <v>300</v>
      </c>
      <c r="E6">
        <v>3</v>
      </c>
      <c r="G6" s="94">
        <v>62</v>
      </c>
      <c r="H6" s="94">
        <v>14</v>
      </c>
      <c r="I6" s="94">
        <v>6</v>
      </c>
    </row>
    <row r="7" spans="1:9" x14ac:dyDescent="0.25">
      <c r="A7">
        <v>6</v>
      </c>
      <c r="B7" t="s">
        <v>87</v>
      </c>
      <c r="C7">
        <v>2</v>
      </c>
      <c r="D7">
        <v>300</v>
      </c>
      <c r="E7">
        <v>5</v>
      </c>
      <c r="G7" s="94">
        <v>59</v>
      </c>
      <c r="H7" s="94">
        <v>13</v>
      </c>
      <c r="I7" s="94">
        <v>3</v>
      </c>
    </row>
    <row r="8" spans="1:9" x14ac:dyDescent="0.25">
      <c r="A8">
        <v>7</v>
      </c>
      <c r="B8" t="s">
        <v>50</v>
      </c>
      <c r="D8">
        <v>300</v>
      </c>
      <c r="E8">
        <v>10</v>
      </c>
      <c r="G8" s="94">
        <v>56</v>
      </c>
      <c r="H8" s="94">
        <v>14</v>
      </c>
      <c r="I8" s="94">
        <v>1</v>
      </c>
    </row>
    <row r="9" spans="1:9" x14ac:dyDescent="0.25">
      <c r="A9">
        <v>8</v>
      </c>
      <c r="B9" t="s">
        <v>80</v>
      </c>
      <c r="D9">
        <v>300</v>
      </c>
      <c r="E9">
        <v>7</v>
      </c>
      <c r="G9" s="94">
        <v>54</v>
      </c>
      <c r="H9" s="94">
        <v>13</v>
      </c>
      <c r="I9" s="94">
        <v>2</v>
      </c>
    </row>
    <row r="10" spans="1:9" x14ac:dyDescent="0.25">
      <c r="A10">
        <v>9</v>
      </c>
      <c r="B10" t="s">
        <v>46</v>
      </c>
      <c r="D10">
        <v>300</v>
      </c>
      <c r="E10">
        <v>5</v>
      </c>
      <c r="G10" s="94">
        <v>45</v>
      </c>
      <c r="H10" s="94">
        <v>14</v>
      </c>
    </row>
    <row r="11" spans="1:9" x14ac:dyDescent="0.25">
      <c r="A11">
        <v>9</v>
      </c>
      <c r="B11" t="s">
        <v>82</v>
      </c>
      <c r="D11">
        <v>300</v>
      </c>
      <c r="E11">
        <v>4</v>
      </c>
      <c r="G11" s="94">
        <v>45</v>
      </c>
      <c r="H11" s="94">
        <v>14</v>
      </c>
    </row>
    <row r="12" spans="1:9" x14ac:dyDescent="0.25">
      <c r="A12">
        <v>11</v>
      </c>
      <c r="B12" t="s">
        <v>42</v>
      </c>
      <c r="D12">
        <v>300</v>
      </c>
      <c r="E12">
        <v>2</v>
      </c>
      <c r="G12" s="94">
        <v>43</v>
      </c>
      <c r="H12" s="94">
        <v>13</v>
      </c>
      <c r="I12" s="94">
        <v>4</v>
      </c>
    </row>
    <row r="13" spans="1:9" x14ac:dyDescent="0.25">
      <c r="A13">
        <v>12</v>
      </c>
      <c r="B13" t="s">
        <v>65</v>
      </c>
      <c r="C13">
        <v>1</v>
      </c>
      <c r="D13">
        <v>300</v>
      </c>
      <c r="E13">
        <v>0</v>
      </c>
      <c r="G13" s="94">
        <v>42</v>
      </c>
      <c r="H13" s="94">
        <v>14</v>
      </c>
    </row>
    <row r="14" spans="1:9" x14ac:dyDescent="0.25">
      <c r="A14">
        <v>12</v>
      </c>
      <c r="B14" t="s">
        <v>77</v>
      </c>
      <c r="D14">
        <v>300</v>
      </c>
      <c r="E14">
        <v>3</v>
      </c>
      <c r="G14" s="94">
        <v>42</v>
      </c>
      <c r="H14" s="94">
        <v>14</v>
      </c>
    </row>
    <row r="15" spans="1:9" x14ac:dyDescent="0.25">
      <c r="A15">
        <v>14</v>
      </c>
      <c r="B15" t="s">
        <v>68</v>
      </c>
      <c r="D15">
        <v>300</v>
      </c>
      <c r="E15">
        <v>1</v>
      </c>
      <c r="G15" s="94">
        <v>41</v>
      </c>
      <c r="H15" s="94">
        <v>14</v>
      </c>
      <c r="I15" s="94">
        <v>8</v>
      </c>
    </row>
    <row r="16" spans="1:9" x14ac:dyDescent="0.25">
      <c r="A16">
        <v>14</v>
      </c>
      <c r="B16" t="s">
        <v>74</v>
      </c>
      <c r="D16">
        <v>300</v>
      </c>
      <c r="E16">
        <v>3</v>
      </c>
      <c r="G16" s="94">
        <v>41</v>
      </c>
      <c r="H16" s="94">
        <v>13</v>
      </c>
    </row>
    <row r="17" spans="1:9" x14ac:dyDescent="0.25">
      <c r="A17">
        <v>16</v>
      </c>
      <c r="B17" t="s">
        <v>47</v>
      </c>
      <c r="C17">
        <v>1</v>
      </c>
      <c r="D17">
        <v>300</v>
      </c>
      <c r="E17">
        <v>5</v>
      </c>
      <c r="G17" s="94">
        <v>39</v>
      </c>
      <c r="H17" s="94">
        <v>13</v>
      </c>
    </row>
    <row r="18" spans="1:9" x14ac:dyDescent="0.25">
      <c r="A18">
        <v>17</v>
      </c>
      <c r="B18" t="s">
        <v>71</v>
      </c>
      <c r="C18">
        <v>1</v>
      </c>
      <c r="D18">
        <v>300</v>
      </c>
      <c r="E18">
        <v>6</v>
      </c>
      <c r="G18" s="94">
        <v>36</v>
      </c>
      <c r="H18" s="94">
        <v>14</v>
      </c>
    </row>
    <row r="19" spans="1:9" x14ac:dyDescent="0.25">
      <c r="A19">
        <v>17</v>
      </c>
      <c r="B19" t="s">
        <v>90</v>
      </c>
      <c r="D19">
        <v>300</v>
      </c>
      <c r="E19">
        <v>3</v>
      </c>
      <c r="G19" s="94">
        <v>36</v>
      </c>
      <c r="H19" s="94">
        <v>11</v>
      </c>
    </row>
    <row r="20" spans="1:9" x14ac:dyDescent="0.25">
      <c r="A20">
        <v>19</v>
      </c>
      <c r="B20" t="s">
        <v>36</v>
      </c>
      <c r="D20">
        <v>300</v>
      </c>
      <c r="E20">
        <v>6</v>
      </c>
      <c r="G20" s="94">
        <v>35</v>
      </c>
      <c r="H20" s="94">
        <v>14</v>
      </c>
    </row>
    <row r="21" spans="1:9" x14ac:dyDescent="0.25">
      <c r="A21">
        <v>20</v>
      </c>
      <c r="B21" t="s">
        <v>26</v>
      </c>
      <c r="D21">
        <v>300</v>
      </c>
      <c r="E21">
        <v>1</v>
      </c>
      <c r="G21" s="94">
        <v>31</v>
      </c>
      <c r="H21" s="94">
        <v>14</v>
      </c>
    </row>
    <row r="22" spans="1:9" x14ac:dyDescent="0.25">
      <c r="A22">
        <v>21</v>
      </c>
      <c r="B22" t="s">
        <v>78</v>
      </c>
      <c r="C22">
        <v>1</v>
      </c>
      <c r="D22">
        <v>300</v>
      </c>
      <c r="E22">
        <v>0</v>
      </c>
      <c r="G22" s="94">
        <v>30</v>
      </c>
      <c r="H22" s="94">
        <v>13</v>
      </c>
    </row>
    <row r="23" spans="1:9" x14ac:dyDescent="0.25">
      <c r="A23">
        <v>22</v>
      </c>
      <c r="B23" t="s">
        <v>43</v>
      </c>
      <c r="D23">
        <v>300</v>
      </c>
      <c r="E23">
        <v>1</v>
      </c>
      <c r="G23" s="94">
        <v>29</v>
      </c>
      <c r="H23" s="94">
        <v>12</v>
      </c>
      <c r="I23" s="94">
        <v>9</v>
      </c>
    </row>
    <row r="24" spans="1:9" x14ac:dyDescent="0.25">
      <c r="A24">
        <v>22</v>
      </c>
      <c r="B24" t="s">
        <v>30</v>
      </c>
      <c r="D24">
        <v>300</v>
      </c>
      <c r="E24">
        <v>2</v>
      </c>
      <c r="G24" s="94">
        <v>29</v>
      </c>
      <c r="H24" s="94">
        <v>14</v>
      </c>
      <c r="I24" s="94">
        <v>7</v>
      </c>
    </row>
    <row r="25" spans="1:9" x14ac:dyDescent="0.25">
      <c r="A25">
        <v>24</v>
      </c>
      <c r="B25" t="s">
        <v>94</v>
      </c>
      <c r="D25">
        <v>300</v>
      </c>
      <c r="E25">
        <v>6</v>
      </c>
      <c r="G25" s="94">
        <v>26</v>
      </c>
      <c r="H25" s="94">
        <v>14</v>
      </c>
    </row>
    <row r="26" spans="1:9" x14ac:dyDescent="0.25">
      <c r="A26">
        <v>25</v>
      </c>
      <c r="B26" t="s">
        <v>29</v>
      </c>
      <c r="D26">
        <v>300</v>
      </c>
      <c r="E26">
        <v>0</v>
      </c>
      <c r="F26" t="s">
        <v>21</v>
      </c>
      <c r="G26" s="94">
        <v>25</v>
      </c>
      <c r="H26" s="94">
        <v>7</v>
      </c>
    </row>
    <row r="27" spans="1:9" x14ac:dyDescent="0.25">
      <c r="A27">
        <v>26</v>
      </c>
      <c r="B27" t="s">
        <v>45</v>
      </c>
      <c r="D27">
        <v>300</v>
      </c>
      <c r="E27">
        <v>0</v>
      </c>
      <c r="F27" t="s">
        <v>21</v>
      </c>
      <c r="G27" s="94">
        <v>24</v>
      </c>
      <c r="H27" s="94">
        <v>10</v>
      </c>
    </row>
    <row r="28" spans="1:9" x14ac:dyDescent="0.25">
      <c r="A28">
        <v>27</v>
      </c>
      <c r="B28" t="s">
        <v>79</v>
      </c>
      <c r="C28">
        <v>1</v>
      </c>
      <c r="D28">
        <v>300</v>
      </c>
      <c r="E28">
        <v>2</v>
      </c>
      <c r="G28" s="94">
        <v>18</v>
      </c>
      <c r="H28" s="94">
        <v>14</v>
      </c>
    </row>
    <row r="29" spans="1:9" x14ac:dyDescent="0.25">
      <c r="A29">
        <v>28</v>
      </c>
      <c r="B29" t="s">
        <v>66</v>
      </c>
      <c r="D29">
        <v>300</v>
      </c>
      <c r="E29">
        <v>1</v>
      </c>
      <c r="G29" s="94">
        <v>13</v>
      </c>
      <c r="H29" s="94">
        <v>11</v>
      </c>
    </row>
    <row r="30" spans="1:9" x14ac:dyDescent="0.25">
      <c r="A30">
        <v>29</v>
      </c>
      <c r="B30" t="s">
        <v>67</v>
      </c>
      <c r="E30">
        <v>1</v>
      </c>
      <c r="F30" t="s">
        <v>21</v>
      </c>
      <c r="G30" s="94">
        <v>8</v>
      </c>
      <c r="H30" s="94">
        <v>4</v>
      </c>
    </row>
    <row r="31" spans="1:9" x14ac:dyDescent="0.25">
      <c r="A31">
        <v>30</v>
      </c>
      <c r="B31" t="s">
        <v>81</v>
      </c>
      <c r="D31">
        <v>300</v>
      </c>
      <c r="E31">
        <v>0</v>
      </c>
      <c r="F31" t="s">
        <v>21</v>
      </c>
      <c r="G31" s="94">
        <v>7</v>
      </c>
      <c r="H31" s="94">
        <v>5</v>
      </c>
    </row>
    <row r="32" spans="1:9" x14ac:dyDescent="0.25">
      <c r="A32">
        <v>31</v>
      </c>
      <c r="B32" t="s">
        <v>76</v>
      </c>
      <c r="C32">
        <v>1</v>
      </c>
      <c r="D32">
        <v>300</v>
      </c>
      <c r="E32">
        <v>2</v>
      </c>
      <c r="F32" t="s">
        <v>21</v>
      </c>
      <c r="G32" s="94">
        <v>6</v>
      </c>
      <c r="H32" s="94">
        <v>6</v>
      </c>
    </row>
    <row r="33" spans="1:8" x14ac:dyDescent="0.25">
      <c r="A33">
        <v>32</v>
      </c>
      <c r="B33" t="s">
        <v>64</v>
      </c>
      <c r="D33">
        <v>300</v>
      </c>
      <c r="E33">
        <v>1</v>
      </c>
      <c r="F33" t="s">
        <v>21</v>
      </c>
      <c r="G33" s="94">
        <v>4</v>
      </c>
      <c r="H33" s="94">
        <v>4</v>
      </c>
    </row>
    <row r="34" spans="1:8" x14ac:dyDescent="0.25">
      <c r="A34">
        <v>33</v>
      </c>
      <c r="B34" t="s">
        <v>75</v>
      </c>
      <c r="E34">
        <v>1</v>
      </c>
      <c r="F34" t="s">
        <v>21</v>
      </c>
      <c r="G34" s="94">
        <v>2</v>
      </c>
      <c r="H34" s="94">
        <v>2</v>
      </c>
    </row>
    <row r="35" spans="1:8" x14ac:dyDescent="0.25">
      <c r="A35">
        <v>34</v>
      </c>
      <c r="B35" t="s">
        <v>63</v>
      </c>
      <c r="E35">
        <v>0</v>
      </c>
      <c r="F35" t="s">
        <v>21</v>
      </c>
      <c r="G35" s="94">
        <v>1</v>
      </c>
      <c r="H35" s="94">
        <v>1</v>
      </c>
    </row>
    <row r="36" spans="1:8" x14ac:dyDescent="0.25">
      <c r="A36">
        <v>34</v>
      </c>
      <c r="B36" t="s">
        <v>73</v>
      </c>
      <c r="E36">
        <v>0</v>
      </c>
      <c r="F36" t="s">
        <v>21</v>
      </c>
      <c r="G36" s="94">
        <v>1</v>
      </c>
      <c r="H36" s="94">
        <v>1</v>
      </c>
    </row>
    <row r="38" spans="1:8" x14ac:dyDescent="0.25">
      <c r="B38" t="s">
        <v>107</v>
      </c>
    </row>
    <row r="39" spans="1:8" x14ac:dyDescent="0.25">
      <c r="B39" t="s">
        <v>108</v>
      </c>
    </row>
    <row r="40" spans="1:8" x14ac:dyDescent="0.25">
      <c r="B40" t="s">
        <v>109</v>
      </c>
    </row>
  </sheetData>
  <sortState xmlns:xlrd2="http://schemas.microsoft.com/office/spreadsheetml/2017/richdata2" ref="A2:H36">
    <sortCondition ref="A2:A3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0"/>
  <sheetViews>
    <sheetView workbookViewId="0">
      <selection activeCell="B38" sqref="B38:B40"/>
    </sheetView>
  </sheetViews>
  <sheetFormatPr defaultRowHeight="13.8" x14ac:dyDescent="0.25"/>
  <cols>
    <col min="2" max="2" width="26.8984375" customWidth="1"/>
    <col min="3" max="3" width="9" hidden="1" customWidth="1"/>
    <col min="4" max="4" width="1.5" customWidth="1"/>
    <col min="5" max="5" width="10.5" hidden="1" customWidth="1"/>
    <col min="6" max="6" width="12.59765625" bestFit="1" customWidth="1"/>
    <col min="7" max="7" width="13" bestFit="1" customWidth="1"/>
    <col min="8" max="8" width="13.3984375" bestFit="1" customWidth="1"/>
  </cols>
  <sheetData>
    <row r="1" spans="1:8" x14ac:dyDescent="0.25">
      <c r="A1" t="s">
        <v>22</v>
      </c>
      <c r="B1" t="s">
        <v>0</v>
      </c>
      <c r="C1" t="s">
        <v>84</v>
      </c>
      <c r="E1" t="s">
        <v>27</v>
      </c>
      <c r="F1" t="s">
        <v>1</v>
      </c>
      <c r="G1" t="s">
        <v>2</v>
      </c>
      <c r="H1" t="s">
        <v>57</v>
      </c>
    </row>
    <row r="2" spans="1:8" x14ac:dyDescent="0.25">
      <c r="A2">
        <v>1</v>
      </c>
      <c r="B2" t="s">
        <v>98</v>
      </c>
      <c r="D2">
        <v>300</v>
      </c>
      <c r="E2">
        <v>0</v>
      </c>
      <c r="F2">
        <v>75</v>
      </c>
      <c r="G2">
        <v>12</v>
      </c>
    </row>
    <row r="3" spans="1:8" x14ac:dyDescent="0.25">
      <c r="A3">
        <v>2</v>
      </c>
      <c r="B3" t="s">
        <v>62</v>
      </c>
      <c r="D3">
        <v>300</v>
      </c>
      <c r="E3">
        <v>4</v>
      </c>
      <c r="F3">
        <v>74</v>
      </c>
      <c r="G3">
        <v>13</v>
      </c>
    </row>
    <row r="4" spans="1:8" x14ac:dyDescent="0.25">
      <c r="A4">
        <v>3</v>
      </c>
      <c r="B4" t="s">
        <v>70</v>
      </c>
      <c r="D4">
        <v>300</v>
      </c>
      <c r="E4">
        <v>1</v>
      </c>
      <c r="F4">
        <v>72</v>
      </c>
      <c r="G4">
        <v>13</v>
      </c>
      <c r="H4">
        <v>1</v>
      </c>
    </row>
    <row r="5" spans="1:8" x14ac:dyDescent="0.25">
      <c r="A5">
        <v>4</v>
      </c>
      <c r="B5" t="s">
        <v>97</v>
      </c>
      <c r="C5">
        <v>1</v>
      </c>
      <c r="D5">
        <v>300</v>
      </c>
      <c r="E5">
        <v>4</v>
      </c>
      <c r="F5">
        <v>67</v>
      </c>
      <c r="G5" s="49">
        <v>13</v>
      </c>
    </row>
    <row r="6" spans="1:8" x14ac:dyDescent="0.25">
      <c r="A6">
        <v>5</v>
      </c>
      <c r="B6" t="s">
        <v>69</v>
      </c>
      <c r="D6">
        <v>300</v>
      </c>
      <c r="E6">
        <v>3</v>
      </c>
      <c r="F6">
        <v>57</v>
      </c>
      <c r="G6">
        <v>13</v>
      </c>
    </row>
    <row r="7" spans="1:8" x14ac:dyDescent="0.25">
      <c r="A7">
        <v>6</v>
      </c>
      <c r="B7" t="s">
        <v>87</v>
      </c>
      <c r="C7">
        <v>2</v>
      </c>
      <c r="D7">
        <v>300</v>
      </c>
      <c r="E7">
        <v>4</v>
      </c>
      <c r="F7">
        <v>48</v>
      </c>
      <c r="G7">
        <v>12</v>
      </c>
      <c r="H7">
        <v>2</v>
      </c>
    </row>
    <row r="8" spans="1:8" x14ac:dyDescent="0.25">
      <c r="A8">
        <v>7</v>
      </c>
      <c r="B8" t="s">
        <v>46</v>
      </c>
      <c r="D8">
        <v>300</v>
      </c>
      <c r="E8">
        <v>4</v>
      </c>
      <c r="F8">
        <v>44</v>
      </c>
      <c r="G8">
        <v>13</v>
      </c>
    </row>
    <row r="9" spans="1:8" x14ac:dyDescent="0.25">
      <c r="A9">
        <v>7</v>
      </c>
      <c r="B9" t="s">
        <v>82</v>
      </c>
      <c r="D9">
        <v>300</v>
      </c>
      <c r="E9">
        <v>4</v>
      </c>
      <c r="F9">
        <v>44</v>
      </c>
      <c r="G9">
        <v>13</v>
      </c>
      <c r="H9">
        <v>3</v>
      </c>
    </row>
    <row r="10" spans="1:8" x14ac:dyDescent="0.25">
      <c r="A10">
        <v>9</v>
      </c>
      <c r="B10" t="s">
        <v>65</v>
      </c>
      <c r="C10">
        <v>1</v>
      </c>
      <c r="D10">
        <v>300</v>
      </c>
      <c r="E10">
        <v>0</v>
      </c>
      <c r="F10">
        <v>41</v>
      </c>
      <c r="G10">
        <v>13</v>
      </c>
    </row>
    <row r="11" spans="1:8" x14ac:dyDescent="0.25">
      <c r="A11">
        <v>9</v>
      </c>
      <c r="B11" t="s">
        <v>77</v>
      </c>
      <c r="D11">
        <v>300</v>
      </c>
      <c r="E11">
        <v>3</v>
      </c>
      <c r="F11">
        <v>41</v>
      </c>
      <c r="G11">
        <v>13</v>
      </c>
      <c r="H11">
        <v>5</v>
      </c>
    </row>
    <row r="12" spans="1:8" x14ac:dyDescent="0.25">
      <c r="A12">
        <v>9</v>
      </c>
      <c r="B12" t="s">
        <v>50</v>
      </c>
      <c r="D12">
        <v>300</v>
      </c>
      <c r="E12">
        <v>10</v>
      </c>
      <c r="F12">
        <v>41</v>
      </c>
      <c r="G12">
        <v>13</v>
      </c>
    </row>
    <row r="13" spans="1:8" x14ac:dyDescent="0.25">
      <c r="A13">
        <v>9</v>
      </c>
      <c r="B13" t="s">
        <v>80</v>
      </c>
      <c r="D13">
        <v>300</v>
      </c>
      <c r="E13">
        <v>6</v>
      </c>
      <c r="F13">
        <v>41</v>
      </c>
      <c r="G13">
        <v>12</v>
      </c>
    </row>
    <row r="14" spans="1:8" x14ac:dyDescent="0.25">
      <c r="A14">
        <v>13</v>
      </c>
      <c r="B14" t="s">
        <v>74</v>
      </c>
      <c r="D14">
        <v>300</v>
      </c>
      <c r="E14">
        <v>3</v>
      </c>
      <c r="F14">
        <v>40</v>
      </c>
      <c r="G14">
        <v>12</v>
      </c>
      <c r="H14">
        <v>4</v>
      </c>
    </row>
    <row r="15" spans="1:8" x14ac:dyDescent="0.25">
      <c r="A15">
        <v>14</v>
      </c>
      <c r="B15" t="s">
        <v>68</v>
      </c>
      <c r="D15">
        <v>300</v>
      </c>
      <c r="E15">
        <v>1</v>
      </c>
      <c r="F15">
        <v>38</v>
      </c>
      <c r="G15">
        <v>13</v>
      </c>
    </row>
    <row r="16" spans="1:8" x14ac:dyDescent="0.25">
      <c r="A16">
        <v>14</v>
      </c>
      <c r="B16" t="s">
        <v>47</v>
      </c>
      <c r="C16">
        <v>1</v>
      </c>
      <c r="D16">
        <v>300</v>
      </c>
      <c r="E16">
        <v>4</v>
      </c>
      <c r="F16">
        <v>38</v>
      </c>
      <c r="G16">
        <v>12</v>
      </c>
    </row>
    <row r="17" spans="1:8" x14ac:dyDescent="0.25">
      <c r="A17">
        <v>16</v>
      </c>
      <c r="B17" t="s">
        <v>71</v>
      </c>
      <c r="C17">
        <v>1</v>
      </c>
      <c r="D17">
        <v>300</v>
      </c>
      <c r="E17">
        <v>5</v>
      </c>
      <c r="F17">
        <v>35</v>
      </c>
      <c r="G17">
        <v>13</v>
      </c>
    </row>
    <row r="18" spans="1:8" x14ac:dyDescent="0.25">
      <c r="A18">
        <v>16</v>
      </c>
      <c r="B18" t="s">
        <v>90</v>
      </c>
      <c r="D18">
        <v>300</v>
      </c>
      <c r="E18">
        <v>3</v>
      </c>
      <c r="F18">
        <v>35</v>
      </c>
      <c r="G18">
        <v>10</v>
      </c>
    </row>
    <row r="19" spans="1:8" x14ac:dyDescent="0.25">
      <c r="A19">
        <v>18</v>
      </c>
      <c r="B19" t="s">
        <v>36</v>
      </c>
      <c r="D19">
        <v>300</v>
      </c>
      <c r="E19">
        <v>6</v>
      </c>
      <c r="F19">
        <v>34</v>
      </c>
      <c r="G19">
        <v>13</v>
      </c>
      <c r="H19">
        <v>6</v>
      </c>
    </row>
    <row r="20" spans="1:8" x14ac:dyDescent="0.25">
      <c r="A20">
        <v>18</v>
      </c>
      <c r="B20" t="s">
        <v>42</v>
      </c>
      <c r="D20">
        <v>300</v>
      </c>
      <c r="E20">
        <v>2</v>
      </c>
      <c r="F20">
        <v>34</v>
      </c>
      <c r="G20">
        <v>12</v>
      </c>
    </row>
    <row r="21" spans="1:8" x14ac:dyDescent="0.25">
      <c r="A21">
        <v>20</v>
      </c>
      <c r="B21" t="s">
        <v>26</v>
      </c>
      <c r="D21">
        <v>300</v>
      </c>
      <c r="E21">
        <v>1</v>
      </c>
      <c r="F21">
        <v>30</v>
      </c>
      <c r="G21">
        <v>13</v>
      </c>
      <c r="H21">
        <v>7</v>
      </c>
    </row>
    <row r="22" spans="1:8" x14ac:dyDescent="0.25">
      <c r="A22">
        <v>21</v>
      </c>
      <c r="B22" t="s">
        <v>78</v>
      </c>
      <c r="C22">
        <v>1</v>
      </c>
      <c r="D22">
        <v>300</v>
      </c>
      <c r="E22">
        <v>0</v>
      </c>
      <c r="F22">
        <v>29</v>
      </c>
      <c r="G22">
        <v>12</v>
      </c>
      <c r="H22">
        <v>9</v>
      </c>
    </row>
    <row r="23" spans="1:8" x14ac:dyDescent="0.25">
      <c r="A23">
        <v>22</v>
      </c>
      <c r="B23" t="s">
        <v>43</v>
      </c>
      <c r="D23">
        <v>300</v>
      </c>
      <c r="E23">
        <v>1</v>
      </c>
      <c r="F23">
        <v>27</v>
      </c>
      <c r="G23">
        <v>11</v>
      </c>
    </row>
    <row r="24" spans="1:8" x14ac:dyDescent="0.25">
      <c r="A24">
        <v>23</v>
      </c>
      <c r="B24" t="s">
        <v>29</v>
      </c>
      <c r="D24" t="s">
        <v>21</v>
      </c>
      <c r="E24">
        <v>0</v>
      </c>
      <c r="F24">
        <v>25</v>
      </c>
      <c r="G24">
        <v>7</v>
      </c>
    </row>
    <row r="25" spans="1:8" x14ac:dyDescent="0.25">
      <c r="A25">
        <v>23</v>
      </c>
      <c r="B25" t="s">
        <v>30</v>
      </c>
      <c r="D25">
        <v>300</v>
      </c>
      <c r="E25">
        <v>2</v>
      </c>
      <c r="F25">
        <v>25</v>
      </c>
      <c r="G25">
        <v>13</v>
      </c>
    </row>
    <row r="26" spans="1:8" x14ac:dyDescent="0.25">
      <c r="A26">
        <v>23</v>
      </c>
      <c r="B26" t="s">
        <v>112</v>
      </c>
      <c r="D26">
        <v>300</v>
      </c>
      <c r="E26">
        <v>6</v>
      </c>
      <c r="F26">
        <v>25</v>
      </c>
      <c r="G26">
        <v>13</v>
      </c>
    </row>
    <row r="27" spans="1:8" x14ac:dyDescent="0.25">
      <c r="A27">
        <v>26</v>
      </c>
      <c r="B27" t="s">
        <v>45</v>
      </c>
      <c r="D27">
        <v>300</v>
      </c>
      <c r="E27">
        <v>0</v>
      </c>
      <c r="F27">
        <v>24</v>
      </c>
      <c r="G27">
        <v>10</v>
      </c>
    </row>
    <row r="28" spans="1:8" x14ac:dyDescent="0.25">
      <c r="A28">
        <v>27</v>
      </c>
      <c r="B28" t="s">
        <v>79</v>
      </c>
      <c r="C28">
        <v>1</v>
      </c>
      <c r="D28">
        <v>300</v>
      </c>
      <c r="E28">
        <v>2</v>
      </c>
      <c r="F28">
        <v>17</v>
      </c>
      <c r="G28">
        <v>13</v>
      </c>
      <c r="H28">
        <v>8</v>
      </c>
    </row>
    <row r="29" spans="1:8" x14ac:dyDescent="0.25">
      <c r="A29">
        <v>28</v>
      </c>
      <c r="B29" t="s">
        <v>66</v>
      </c>
      <c r="D29">
        <v>300</v>
      </c>
      <c r="E29">
        <v>1</v>
      </c>
      <c r="F29">
        <v>13</v>
      </c>
      <c r="G29">
        <v>11</v>
      </c>
    </row>
    <row r="30" spans="1:8" x14ac:dyDescent="0.25">
      <c r="A30">
        <v>29</v>
      </c>
      <c r="B30" t="s">
        <v>67</v>
      </c>
      <c r="D30" t="s">
        <v>21</v>
      </c>
      <c r="E30">
        <v>1</v>
      </c>
      <c r="F30">
        <v>8</v>
      </c>
      <c r="G30">
        <v>4</v>
      </c>
    </row>
    <row r="31" spans="1:8" x14ac:dyDescent="0.25">
      <c r="A31">
        <v>30</v>
      </c>
      <c r="B31" t="s">
        <v>81</v>
      </c>
      <c r="D31" t="s">
        <v>21</v>
      </c>
      <c r="E31">
        <v>0</v>
      </c>
      <c r="F31">
        <v>7</v>
      </c>
      <c r="G31">
        <v>5</v>
      </c>
    </row>
    <row r="32" spans="1:8" x14ac:dyDescent="0.25">
      <c r="A32">
        <v>31</v>
      </c>
      <c r="B32" t="s">
        <v>76</v>
      </c>
      <c r="C32">
        <v>1</v>
      </c>
      <c r="D32" t="s">
        <v>21</v>
      </c>
      <c r="E32">
        <v>2</v>
      </c>
      <c r="F32">
        <v>6</v>
      </c>
      <c r="G32">
        <v>6</v>
      </c>
    </row>
    <row r="33" spans="1:7" x14ac:dyDescent="0.25">
      <c r="A33">
        <v>32</v>
      </c>
      <c r="B33" t="s">
        <v>64</v>
      </c>
      <c r="D33" t="s">
        <v>21</v>
      </c>
      <c r="E33">
        <v>1</v>
      </c>
      <c r="F33">
        <v>4</v>
      </c>
      <c r="G33">
        <v>4</v>
      </c>
    </row>
    <row r="34" spans="1:7" x14ac:dyDescent="0.25">
      <c r="A34">
        <v>33</v>
      </c>
      <c r="B34" t="s">
        <v>75</v>
      </c>
      <c r="D34" t="s">
        <v>21</v>
      </c>
      <c r="E34">
        <v>1</v>
      </c>
      <c r="F34">
        <v>2</v>
      </c>
      <c r="G34">
        <v>2</v>
      </c>
    </row>
    <row r="35" spans="1:7" x14ac:dyDescent="0.25">
      <c r="A35">
        <v>34</v>
      </c>
      <c r="B35" t="s">
        <v>63</v>
      </c>
      <c r="D35" t="s">
        <v>21</v>
      </c>
      <c r="E35">
        <v>0</v>
      </c>
      <c r="F35">
        <v>1</v>
      </c>
      <c r="G35" s="49">
        <v>1</v>
      </c>
    </row>
    <row r="36" spans="1:7" x14ac:dyDescent="0.25">
      <c r="A36">
        <v>34</v>
      </c>
      <c r="B36" t="s">
        <v>73</v>
      </c>
      <c r="D36" t="s">
        <v>21</v>
      </c>
      <c r="E36">
        <v>0</v>
      </c>
      <c r="F36">
        <v>1</v>
      </c>
      <c r="G36">
        <v>1</v>
      </c>
    </row>
    <row r="38" spans="1:7" x14ac:dyDescent="0.25">
      <c r="B38" t="s">
        <v>107</v>
      </c>
    </row>
    <row r="39" spans="1:7" x14ac:dyDescent="0.25">
      <c r="B39" t="s">
        <v>108</v>
      </c>
    </row>
    <row r="40" spans="1:7" x14ac:dyDescent="0.25">
      <c r="B40" t="s">
        <v>109</v>
      </c>
    </row>
  </sheetData>
  <sortState xmlns:xlrd2="http://schemas.microsoft.com/office/spreadsheetml/2017/richdata2" ref="A2:G36">
    <sortCondition ref="A2:A3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2 0 H V S N 0 Z A S l A A A A 9 w A A A B I A H A B D b 2 5 m a W c v U G F j a 2 F n Z S 5 4 b W w g o h g A K K A U A A A A A A A A A A A A A A A A A A A A A A A A A A A A h Y 9 L C s I w G I S v U r J v X o K U k q Y L t x a E o r g N a a z B 9 q 8 0 q e n d X H g k r 2 B F q + 5 c z s w 3 M H O / 3 k Q + t k 1 0 M b 2 z H W S I Y Y o i A 7 q r L N Q Z G v w h T l A u x U b p k 6 p N N M H g 0 t H Z D B 2 9 P 6 e E h B B w W O C u r w m n l J F 9 s S 7 1 0 b Q q t u C 8 A m 3 Q p 1 X 9 b y E p d q 8 x k m N G l 5 i x h G M q y O y K w s K X 4 N P g Z / p j i t X Q + K E 3 0 k C 8 L Q W Z p S D v E / I B U E s D B B Q A A g A I A C d t B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b Q d V K I p H u A 4 A A A A R A A A A E w A c A E Z v c m 1 1 b G F z L 1 N l Y 3 R p b 2 4 x L m 0 g o h g A K K A U A A A A A A A A A A A A A A A A A A A A A A A A A A A A K 0 5 N L s n M z 1 M I h t C G 1 g B Q S w E C L Q A U A A I A C A A n b Q d V I 3 R k B K U A A A D 3 A A A A E g A A A A A A A A A A A A A A A A A A A A A A Q 2 9 u Z m l n L 1 B h Y 2 t h Z 2 U u e G 1 s U E s B A i 0 A F A A C A A g A J 2 0 H V Q / K 6 a u k A A A A 6 Q A A A B M A A A A A A A A A A A A A A A A A 8 Q A A A F t D b 2 5 0 Z W 5 0 X 1 R 5 c G V z X S 5 4 b W x Q S w E C L Q A U A A I A C A A n b Q d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m 5 N G j B T / 0 e o 2 O 1 9 M q E q e g A A A A A C A A A A A A A Q Z g A A A A E A A C A A A A C h n j u H E I L K a 0 C m j C x C Z Y n D 2 B R X A v A w X 3 w i Q H s s c 3 N h U g A A A A A O g A A A A A I A A C A A A A B N 4 s h b N N s b d x f p M 3 3 w I w y c H W 1 5 o U B B U b l Q e J E Y V J j + 3 1 A A A A D y o / q j N A c J E l b N + b 6 d r / u S X x E f t x v c 2 a N J R K F D 2 + W W 6 a a K x H d s 9 X 8 Q w l r I 0 U 7 4 i 5 w n + 7 i p M U l 6 0 l o g T l b m + R 8 J j y 7 A Q 4 E 9 M R M + Q Z P 6 O P 2 R B E A A A A D l m / P 4 c 4 f Q S 7 E 5 6 T Y J t n P O h K 5 T 9 J b 9 5 b S Q A r c r n R N 8 M 0 w O H Q q M G v E h i K q N R 9 n J f x U 6 7 c Q O X F x Q x o U R H m D E g / w c < / D a t a M a s h u p > 
</file>

<file path=customXml/itemProps1.xml><?xml version="1.0" encoding="utf-8"?>
<ds:datastoreItem xmlns:ds="http://schemas.openxmlformats.org/officeDocument/2006/customXml" ds:itemID="{9B31DCD7-A67D-4F19-B7E4-79651F1E44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Stats</vt:lpstr>
      <vt:lpstr>Week 20</vt:lpstr>
      <vt:lpstr>Week19</vt:lpstr>
      <vt:lpstr>Week 18</vt:lpstr>
      <vt:lpstr>Week 17</vt:lpstr>
      <vt:lpstr>Week 16</vt:lpstr>
      <vt:lpstr>Week 15</vt:lpstr>
      <vt:lpstr>Week 14</vt:lpstr>
      <vt:lpstr>Week 13</vt:lpstr>
      <vt:lpstr>Week 12</vt:lpstr>
      <vt:lpstr>Week 11</vt:lpstr>
      <vt:lpstr>Week 10</vt:lpstr>
      <vt:lpstr>Week 9</vt:lpstr>
      <vt:lpstr>Week 8</vt:lpstr>
      <vt:lpstr>Week 7</vt:lpstr>
      <vt:lpstr>Week 6</vt:lpstr>
      <vt:lpstr>Week 5</vt:lpstr>
      <vt:lpstr>Week 4</vt:lpstr>
      <vt:lpstr>Week  3</vt:lpstr>
      <vt:lpstr>Week 2</vt:lpstr>
      <vt:lpstr>Week - 1</vt:lpstr>
      <vt:lpstr>Spring Week 21</vt:lpstr>
      <vt:lpstr>999</vt:lpstr>
      <vt:lpstr>Sheet1</vt:lpstr>
      <vt:lpstr>Roster</vt:lpstr>
      <vt:lpstr>Stats!Criteria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Andra Zachow</cp:lastModifiedBy>
  <cp:lastPrinted>2019-01-03T22:04:35Z</cp:lastPrinted>
  <dcterms:created xsi:type="dcterms:W3CDTF">2016-08-08T13:34:17Z</dcterms:created>
  <dcterms:modified xsi:type="dcterms:W3CDTF">2024-05-29T02:27:35Z</dcterms:modified>
</cp:coreProperties>
</file>